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63" documentId="8_{E3E6E816-206A-458B-883F-336FB2EF4B67}" xr6:coauthVersionLast="47" xr6:coauthVersionMax="47" xr10:uidLastSave="{36187DF7-4EC3-4D9E-BA15-893D9883C3B7}"/>
  <bookViews>
    <workbookView xWindow="-23148" yWindow="-108" windowWidth="23256" windowHeight="13176" xr2:uid="{1C911FB8-F08A-489D-9AF7-E3BFAA3D30E7}"/>
  </bookViews>
  <sheets>
    <sheet name="Sheet1" sheetId="1" r:id="rId1"/>
  </sheets>
  <definedNames>
    <definedName name="_xlnm.Print_Area" localSheetId="0">Sheet1!$A$1:$I$72</definedName>
    <definedName name="_xlnm.Print_Titles" localSheetId="0">Sheet1!$3:$6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I7" i="1"/>
  <c r="H7" i="1"/>
  <c r="G7" i="1"/>
  <c r="C72" i="1" l="1"/>
  <c r="F72" i="1"/>
  <c r="E72" i="1"/>
</calcChain>
</file>

<file path=xl/sharedStrings.xml><?xml version="1.0" encoding="utf-8"?>
<sst xmlns="http://schemas.openxmlformats.org/spreadsheetml/2006/main" count="85" uniqueCount="82">
  <si>
    <t xml:space="preserve">Álagt </t>
  </si>
  <si>
    <t>útsvar skv.</t>
  </si>
  <si>
    <t>útsvar, hluti</t>
  </si>
  <si>
    <t>Jöfnunarsjóðs</t>
  </si>
  <si>
    <t>álagningaskrá</t>
  </si>
  <si>
    <t>útsvar</t>
  </si>
  <si>
    <t>Heiti sveitarfélags</t>
  </si>
  <si>
    <t>Reykjavíkurborg</t>
  </si>
  <si>
    <t>Kópavogsbær</t>
  </si>
  <si>
    <t>Garðabær</t>
  </si>
  <si>
    <t>Hafnarfjarðarkaupstaður</t>
  </si>
  <si>
    <t>Mosfellsbær</t>
  </si>
  <si>
    <t>Kjósarhreppur</t>
  </si>
  <si>
    <t>Reykjanesbær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</si>
  <si>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</si>
  <si>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</si>
  <si>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</si>
  <si>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</si>
  <si>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</si>
  <si>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</si>
  <si>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</si>
  <si>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</si>
  <si>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</si>
  <si>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</si>
  <si>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</si>
  <si>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</si>
  <si>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</si>
  <si>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</si>
  <si>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</si>
  <si>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</si>
  <si>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</si>
  <si>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</si>
  <si>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</si>
  <si>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</si>
  <si>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</si>
  <si>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</si>
  <si>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</si>
  <si>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</si>
  <si>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</si>
  <si>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</si>
  <si>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</si>
  <si>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</si>
  <si>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</si>
  <si>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</si>
  <si>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</si>
  <si>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</si>
  <si>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</si>
  <si>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</si>
  <si>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</si>
  <si>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</si>
  <si>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</si>
  <si>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</si>
  <si>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</si>
  <si>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</si>
  <si>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</si>
  <si>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</si>
  <si>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</si>
  <si>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</si>
  <si>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</si>
  <si>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</si>
  <si>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</si>
  <si>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</si>
  <si>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</si>
  <si>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</si>
  <si>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</si>
  <si>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</si>
  <si>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</si>
  <si>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Seltjarnarnesbær</t>
  </si>
  <si>
    <t>Grindavíkurbær</t>
  </si>
  <si>
    <t>Sveitarfélagið Stykkishólmur</t>
  </si>
  <si>
    <t>Akureyrarbær</t>
  </si>
  <si>
    <t>í þús.kr.</t>
  </si>
  <si>
    <t>Álagningar-</t>
  </si>
  <si>
    <t>prósenta</t>
  </si>
  <si>
    <t>nettó</t>
  </si>
  <si>
    <t>brúttó útsvar</t>
  </si>
  <si>
    <t>Svnr.</t>
  </si>
  <si>
    <t>íbúafj.</t>
  </si>
  <si>
    <t>útsvars</t>
  </si>
  <si>
    <t>kr.á íbúa</t>
  </si>
  <si>
    <t>Útsvarsstofn</t>
  </si>
  <si>
    <t>Tafla 12. Álagt útsvar 2024 vegna launa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</si>
</sst>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3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4665-F581-4940-B3CF-E26886DD31FA}">
  <dimension ref="A1:I72"/>
  <sheetViews>
    <sheetView tabSelected="1" workbookViewId="0"/>
  </sheetViews>
  <sheetFormatPr defaultRowHeight="14.5" x14ac:dyDescent="0.35"/>
  <cols>
    <col min="1" max="1" width="5.54296875" customWidth="1"/>
    <col min="2" max="2" width="21.90625" customWidth="1"/>
    <col min="3" max="3" width="8" customWidth="1"/>
    <col min="4" max="4" width="10.36328125" customWidth="1"/>
    <col min="5" max="5" width="12.08984375" customWidth="1"/>
    <col min="6" max="6" width="12" customWidth="1"/>
    <col min="7" max="7" width="11.26953125" customWidth="1"/>
    <col min="8" max="8" width="11" customWidth="1"/>
    <col min="9" max="9" width="12.6328125" customWidth="1"/>
  </cols>
  <sheetData>
    <row r="1" spans="1:9" ht="16" x14ac:dyDescent="0.4">
      <c r="A1" s="3" t="s">
        <v>81</v>
      </c>
      <c r="B1" s="4"/>
      <c r="C1" s="4"/>
      <c r="D1" s="5"/>
      <c r="E1" s="6"/>
      <c r="F1" s="6"/>
      <c r="G1" s="6"/>
      <c r="H1" s="6"/>
      <c r="I1" s="6"/>
    </row>
    <row r="2" spans="1:9" x14ac:dyDescent="0.35">
      <c r="A2" s="6"/>
      <c r="B2" s="6"/>
      <c r="C2" s="6"/>
      <c r="D2" s="6"/>
      <c r="E2" s="6"/>
      <c r="F2" s="6"/>
      <c r="G2" s="6"/>
      <c r="H2" s="6"/>
      <c r="I2" s="6"/>
    </row>
    <row r="3" spans="1:9" x14ac:dyDescent="0.35">
      <c r="A3" s="7"/>
      <c r="B3" s="8" t="s">
        <v>71</v>
      </c>
      <c r="C3" s="6"/>
      <c r="D3" s="9" t="s">
        <v>72</v>
      </c>
      <c r="E3" s="9" t="s">
        <v>0</v>
      </c>
      <c r="F3" s="9" t="s">
        <v>0</v>
      </c>
      <c r="G3" s="9" t="s">
        <v>0</v>
      </c>
      <c r="H3" s="9" t="s">
        <v>0</v>
      </c>
      <c r="I3" s="9"/>
    </row>
    <row r="4" spans="1:9" x14ac:dyDescent="0.35">
      <c r="A4" s="7"/>
      <c r="B4" s="7"/>
      <c r="C4" s="6"/>
      <c r="D4" s="10" t="s">
        <v>73</v>
      </c>
      <c r="E4" s="10" t="s">
        <v>1</v>
      </c>
      <c r="F4" s="10" t="s">
        <v>2</v>
      </c>
      <c r="G4" s="10" t="s">
        <v>74</v>
      </c>
      <c r="H4" s="10" t="s">
        <v>75</v>
      </c>
      <c r="I4" s="10"/>
    </row>
    <row r="5" spans="1:9" x14ac:dyDescent="0.35">
      <c r="A5" s="17" t="s">
        <v>76</v>
      </c>
      <c r="B5" s="18" t="s">
        <v>6</v>
      </c>
      <c r="C5" s="19" t="s">
        <v>77</v>
      </c>
      <c r="D5" s="11" t="s">
        <v>78</v>
      </c>
      <c r="E5" s="11" t="s">
        <v>4</v>
      </c>
      <c r="F5" s="11" t="s">
        <v>3</v>
      </c>
      <c r="G5" s="11" t="s">
        <v>5</v>
      </c>
      <c r="H5" s="11" t="s">
        <v>79</v>
      </c>
      <c r="I5" s="11" t="s">
        <v>80</v>
      </c>
    </row>
    <row r="7" spans="1:9" x14ac:dyDescent="0.35">
      <c r="A7" s="12">
        <v>0</v>
      </c>
      <c r="B7" s="13" t="s">
        <v>7</v>
      </c>
      <c r="C7" s="14">
        <v>136894</v>
      </c>
      <c r="D7" s="15">
        <v>0.1474</v>
      </c>
      <c r="E7" s="14">
        <v>125509650.21799999</v>
      </c>
      <c r="F7" s="14">
        <v>16859505.253164176</v>
      </c>
      <c r="G7" s="14">
        <f>E7-F7</f>
        <v>108650144.96483582</v>
      </c>
      <c r="H7" s="14">
        <f>(E7/C7)*1000</f>
        <v>916838.21217876603</v>
      </c>
      <c r="I7" s="14">
        <f>E7/D7</f>
        <v>851490164.30122113</v>
      </c>
    </row>
    <row r="8" spans="1:9" x14ac:dyDescent="0.35">
      <c r="A8">
        <v>1000</v>
      </c>
      <c r="B8" t="s">
        <v>8</v>
      </c>
      <c r="C8" s="1">
        <v>39335</v>
      </c>
      <c r="D8" s="2">
        <v>0.14699999999999999</v>
      </c>
      <c r="E8" s="1">
        <v>37812253.384000003</v>
      </c>
      <c r="F8" s="1">
        <v>5093079.0272326525</v>
      </c>
      <c r="G8" s="1">
        <f t="shared" ref="G8:G71" si="0">E8-F8</f>
        <v>32719174.356767349</v>
      </c>
      <c r="H8" s="1">
        <f t="shared" ref="H8:H71" si="1">(E8/C8)*1000</f>
        <v>961287.74333290977</v>
      </c>
      <c r="I8" s="1">
        <f t="shared" ref="I8:I70" si="2">E8/D8</f>
        <v>257226213.49659869</v>
      </c>
    </row>
    <row r="9" spans="1:9" x14ac:dyDescent="0.35">
      <c r="A9" s="13">
        <v>1100</v>
      </c>
      <c r="B9" s="13" t="s">
        <v>67</v>
      </c>
      <c r="C9" s="14">
        <v>4572</v>
      </c>
      <c r="D9" s="15">
        <v>0.1431</v>
      </c>
      <c r="E9" s="14">
        <v>4808405.4179999996</v>
      </c>
      <c r="F9" s="14">
        <v>665313.95720754704</v>
      </c>
      <c r="G9" s="14">
        <f t="shared" si="0"/>
        <v>4143091.4607924526</v>
      </c>
      <c r="H9" s="14">
        <f t="shared" si="1"/>
        <v>1051707.2217847768</v>
      </c>
      <c r="I9" s="14">
        <f t="shared" si="2"/>
        <v>33601715.010482177</v>
      </c>
    </row>
    <row r="10" spans="1:9" x14ac:dyDescent="0.35">
      <c r="A10">
        <v>1300</v>
      </c>
      <c r="B10" t="s">
        <v>9</v>
      </c>
      <c r="C10" s="1">
        <v>19088</v>
      </c>
      <c r="D10" s="2">
        <v>0.13919999999999999</v>
      </c>
      <c r="E10" s="1">
        <v>18344205.647999998</v>
      </c>
      <c r="F10" s="1">
        <v>2609305.1137241381</v>
      </c>
      <c r="G10" s="1">
        <f t="shared" si="0"/>
        <v>15734900.53427586</v>
      </c>
      <c r="H10" s="1">
        <f t="shared" si="1"/>
        <v>961033.40569991607</v>
      </c>
      <c r="I10" s="1">
        <f t="shared" si="2"/>
        <v>131783086.55172414</v>
      </c>
    </row>
    <row r="11" spans="1:9" x14ac:dyDescent="0.35">
      <c r="A11" s="12">
        <v>1400</v>
      </c>
      <c r="B11" s="13" t="s">
        <v>10</v>
      </c>
      <c r="C11" s="14">
        <v>30616</v>
      </c>
      <c r="D11" s="15">
        <v>0.14699999999999999</v>
      </c>
      <c r="E11" s="14">
        <v>27548099.026999999</v>
      </c>
      <c r="F11" s="14">
        <v>3710560.277106123</v>
      </c>
      <c r="G11" s="14">
        <f t="shared" si="0"/>
        <v>23837538.749893874</v>
      </c>
      <c r="H11" s="14">
        <f t="shared" si="1"/>
        <v>899794.19346093538</v>
      </c>
      <c r="I11" s="14">
        <f t="shared" si="2"/>
        <v>187402034.19727892</v>
      </c>
    </row>
    <row r="12" spans="1:9" x14ac:dyDescent="0.35">
      <c r="A12">
        <v>1604</v>
      </c>
      <c r="B12" t="s">
        <v>11</v>
      </c>
      <c r="C12" s="1">
        <v>13403</v>
      </c>
      <c r="D12" s="2">
        <v>0.1474</v>
      </c>
      <c r="E12" s="1">
        <v>12143803.24</v>
      </c>
      <c r="F12" s="1">
        <v>1631257.1516417908</v>
      </c>
      <c r="G12" s="1">
        <f t="shared" si="0"/>
        <v>10512546.088358209</v>
      </c>
      <c r="H12" s="1">
        <f t="shared" si="1"/>
        <v>906051.12586734316</v>
      </c>
      <c r="I12" s="1">
        <f t="shared" si="2"/>
        <v>82386724.830393493</v>
      </c>
    </row>
    <row r="13" spans="1:9" x14ac:dyDescent="0.35">
      <c r="A13" s="13">
        <v>1606</v>
      </c>
      <c r="B13" s="13" t="s">
        <v>12</v>
      </c>
      <c r="C13" s="14">
        <v>269</v>
      </c>
      <c r="D13" s="15">
        <v>0.14219999999999999</v>
      </c>
      <c r="E13" s="14">
        <v>256587.42199999999</v>
      </c>
      <c r="F13" s="14">
        <v>35727.362556962027</v>
      </c>
      <c r="G13" s="14">
        <f t="shared" si="0"/>
        <v>220860.05944303796</v>
      </c>
      <c r="H13" s="14">
        <f t="shared" si="1"/>
        <v>953856.58736059477</v>
      </c>
      <c r="I13" s="14">
        <f t="shared" si="2"/>
        <v>1804412.2503516176</v>
      </c>
    </row>
    <row r="14" spans="1:9" x14ac:dyDescent="0.35">
      <c r="A14">
        <v>2000</v>
      </c>
      <c r="B14" t="s">
        <v>13</v>
      </c>
      <c r="C14" s="1">
        <v>21957</v>
      </c>
      <c r="D14" s="2">
        <v>0.1474</v>
      </c>
      <c r="E14" s="1">
        <v>18842966.715</v>
      </c>
      <c r="F14" s="1">
        <v>2531144.7826119405</v>
      </c>
      <c r="G14" s="1">
        <f t="shared" si="0"/>
        <v>16311821.93238806</v>
      </c>
      <c r="H14" s="1">
        <f t="shared" si="1"/>
        <v>858175.83071457851</v>
      </c>
      <c r="I14" s="1">
        <f t="shared" si="2"/>
        <v>127835595.08141112</v>
      </c>
    </row>
    <row r="15" spans="1:9" x14ac:dyDescent="0.35">
      <c r="A15" s="12">
        <v>2300</v>
      </c>
      <c r="B15" s="13" t="s">
        <v>68</v>
      </c>
      <c r="C15" s="14">
        <v>3579</v>
      </c>
      <c r="D15" s="15">
        <v>0.1462</v>
      </c>
      <c r="E15" s="14">
        <v>3182686.5469999998</v>
      </c>
      <c r="F15" s="14">
        <v>431034.15616005467</v>
      </c>
      <c r="G15" s="14">
        <f t="shared" si="0"/>
        <v>2751652.3908399451</v>
      </c>
      <c r="H15" s="14">
        <f t="shared" si="1"/>
        <v>889266.98714724777</v>
      </c>
      <c r="I15" s="14">
        <f t="shared" si="2"/>
        <v>21769401.826265387</v>
      </c>
    </row>
    <row r="16" spans="1:9" x14ac:dyDescent="0.35">
      <c r="A16">
        <v>2506</v>
      </c>
      <c r="B16" t="s">
        <v>14</v>
      </c>
      <c r="C16" s="1">
        <v>1500</v>
      </c>
      <c r="D16" s="2">
        <v>0.1474</v>
      </c>
      <c r="E16" s="1">
        <v>1238632.763</v>
      </c>
      <c r="F16" s="1">
        <v>166383.50547761197</v>
      </c>
      <c r="G16" s="1">
        <f t="shared" si="0"/>
        <v>1072249.2575223881</v>
      </c>
      <c r="H16" s="1">
        <f t="shared" si="1"/>
        <v>825755.17533333332</v>
      </c>
      <c r="I16" s="1">
        <f t="shared" si="2"/>
        <v>8403207.3473541383</v>
      </c>
    </row>
    <row r="17" spans="1:9" x14ac:dyDescent="0.35">
      <c r="A17" s="13">
        <v>2510</v>
      </c>
      <c r="B17" s="13" t="s">
        <v>15</v>
      </c>
      <c r="C17" s="14">
        <v>3897</v>
      </c>
      <c r="D17" s="15">
        <v>0.1474</v>
      </c>
      <c r="E17" s="14">
        <v>3143059.9019999998</v>
      </c>
      <c r="F17" s="14">
        <v>422202.07638805971</v>
      </c>
      <c r="G17" s="14">
        <f t="shared" si="0"/>
        <v>2720857.8256119401</v>
      </c>
      <c r="H17" s="14">
        <f t="shared" si="1"/>
        <v>806533.20554272516</v>
      </c>
      <c r="I17" s="14">
        <f t="shared" si="2"/>
        <v>21323337.191316143</v>
      </c>
    </row>
    <row r="18" spans="1:9" x14ac:dyDescent="0.35">
      <c r="A18">
        <v>3000</v>
      </c>
      <c r="B18" t="s">
        <v>16</v>
      </c>
      <c r="C18" s="1">
        <v>8071</v>
      </c>
      <c r="D18" s="2">
        <v>0.1474</v>
      </c>
      <c r="E18" s="1">
        <v>7178483.8109999998</v>
      </c>
      <c r="F18" s="1">
        <v>964273.94476119394</v>
      </c>
      <c r="G18" s="1">
        <f t="shared" si="0"/>
        <v>6214209.8662388055</v>
      </c>
      <c r="H18" s="1">
        <f t="shared" si="1"/>
        <v>889416.90137529431</v>
      </c>
      <c r="I18" s="1">
        <f t="shared" si="2"/>
        <v>48700704.280868381</v>
      </c>
    </row>
    <row r="19" spans="1:9" x14ac:dyDescent="0.35">
      <c r="A19" s="12">
        <v>3506</v>
      </c>
      <c r="B19" s="13" t="s">
        <v>17</v>
      </c>
      <c r="C19" s="14">
        <v>52</v>
      </c>
      <c r="D19" s="15">
        <v>0.1244</v>
      </c>
      <c r="E19" s="14">
        <v>48644.122000000003</v>
      </c>
      <c r="F19" s="14">
        <v>7742.3924083601287</v>
      </c>
      <c r="G19" s="14">
        <f t="shared" si="0"/>
        <v>40901.729591639873</v>
      </c>
      <c r="H19" s="14">
        <f t="shared" si="1"/>
        <v>935463.88461538474</v>
      </c>
      <c r="I19" s="14">
        <f t="shared" si="2"/>
        <v>391029.91961414792</v>
      </c>
    </row>
    <row r="20" spans="1:9" x14ac:dyDescent="0.35">
      <c r="A20">
        <v>3511</v>
      </c>
      <c r="B20" t="s">
        <v>18</v>
      </c>
      <c r="C20" s="1">
        <v>727</v>
      </c>
      <c r="D20" s="2">
        <v>0.1391</v>
      </c>
      <c r="E20" s="1">
        <v>640766.02899999998</v>
      </c>
      <c r="F20" s="1">
        <v>91208.967463695168</v>
      </c>
      <c r="G20" s="1">
        <f t="shared" si="0"/>
        <v>549557.06153630477</v>
      </c>
      <c r="H20" s="1">
        <f t="shared" si="1"/>
        <v>881383.80880330119</v>
      </c>
      <c r="I20" s="1">
        <f t="shared" si="2"/>
        <v>4606513.5082674334</v>
      </c>
    </row>
    <row r="21" spans="1:9" x14ac:dyDescent="0.35">
      <c r="A21" s="13">
        <v>3609</v>
      </c>
      <c r="B21" s="13" t="s">
        <v>19</v>
      </c>
      <c r="C21" s="14">
        <v>4100</v>
      </c>
      <c r="D21" s="15">
        <v>0.1474</v>
      </c>
      <c r="E21" s="14">
        <v>3361060.2489999998</v>
      </c>
      <c r="F21" s="14">
        <v>451485.70508955221</v>
      </c>
      <c r="G21" s="14">
        <f t="shared" si="0"/>
        <v>2909574.5439104475</v>
      </c>
      <c r="H21" s="14">
        <f t="shared" si="1"/>
        <v>819770.79243902443</v>
      </c>
      <c r="I21" s="14">
        <f t="shared" si="2"/>
        <v>22802308.337856174</v>
      </c>
    </row>
    <row r="22" spans="1:9" x14ac:dyDescent="0.35">
      <c r="A22">
        <v>3709</v>
      </c>
      <c r="B22" t="s">
        <v>20</v>
      </c>
      <c r="C22" s="1">
        <v>821</v>
      </c>
      <c r="D22" s="2">
        <v>0.1474</v>
      </c>
      <c r="E22" s="1">
        <v>693516.55299999996</v>
      </c>
      <c r="F22" s="1">
        <v>93158.93995522389</v>
      </c>
      <c r="G22" s="1">
        <f t="shared" si="0"/>
        <v>600357.61304477602</v>
      </c>
      <c r="H22" s="1">
        <f t="shared" si="1"/>
        <v>844721.74543239945</v>
      </c>
      <c r="I22" s="1">
        <f t="shared" si="2"/>
        <v>4704996.967435549</v>
      </c>
    </row>
    <row r="23" spans="1:9" x14ac:dyDescent="0.35">
      <c r="A23" s="12">
        <v>3713</v>
      </c>
      <c r="B23" s="13" t="s">
        <v>21</v>
      </c>
      <c r="C23" s="14">
        <v>123</v>
      </c>
      <c r="D23" s="15">
        <v>0.1474</v>
      </c>
      <c r="E23" s="14">
        <v>97136.122000000003</v>
      </c>
      <c r="F23" s="14">
        <v>13048.135791044775</v>
      </c>
      <c r="G23" s="14">
        <f t="shared" si="0"/>
        <v>84087.986208955233</v>
      </c>
      <c r="H23" s="14">
        <f t="shared" si="1"/>
        <v>789724.56910569116</v>
      </c>
      <c r="I23" s="14">
        <f t="shared" si="2"/>
        <v>658996.75712347357</v>
      </c>
    </row>
    <row r="24" spans="1:9" x14ac:dyDescent="0.35">
      <c r="A24">
        <v>3714</v>
      </c>
      <c r="B24" t="s">
        <v>22</v>
      </c>
      <c r="C24" s="1">
        <v>1617</v>
      </c>
      <c r="D24" s="2">
        <v>0.1474</v>
      </c>
      <c r="E24" s="1">
        <v>1651627.588</v>
      </c>
      <c r="F24" s="1">
        <v>221860.42226865669</v>
      </c>
      <c r="G24" s="1">
        <f t="shared" si="0"/>
        <v>1429767.1657313432</v>
      </c>
      <c r="H24" s="1">
        <f t="shared" si="1"/>
        <v>1021414.7111935683</v>
      </c>
      <c r="I24" s="1">
        <f t="shared" si="2"/>
        <v>11205071.831750339</v>
      </c>
    </row>
    <row r="25" spans="1:9" x14ac:dyDescent="0.35">
      <c r="A25" s="13">
        <v>3716</v>
      </c>
      <c r="B25" s="13" t="s">
        <v>69</v>
      </c>
      <c r="C25" s="14">
        <v>1266</v>
      </c>
      <c r="D25" s="15">
        <v>0.1474</v>
      </c>
      <c r="E25" s="14">
        <v>1049985.7239999999</v>
      </c>
      <c r="F25" s="14">
        <v>141042.85844776119</v>
      </c>
      <c r="G25" s="14">
        <f t="shared" si="0"/>
        <v>908942.86555223877</v>
      </c>
      <c r="H25" s="14">
        <f t="shared" si="1"/>
        <v>829372.60979462869</v>
      </c>
      <c r="I25" s="14">
        <f t="shared" si="2"/>
        <v>7123376.6892808676</v>
      </c>
    </row>
    <row r="26" spans="1:9" x14ac:dyDescent="0.35">
      <c r="A26">
        <v>3811</v>
      </c>
      <c r="B26" t="s">
        <v>23</v>
      </c>
      <c r="C26" s="1">
        <v>642</v>
      </c>
      <c r="D26" s="2">
        <v>0.1474</v>
      </c>
      <c r="E26" s="1">
        <v>484178.978</v>
      </c>
      <c r="F26" s="1">
        <v>65038.96719402985</v>
      </c>
      <c r="G26" s="1">
        <f t="shared" si="0"/>
        <v>419140.01080597017</v>
      </c>
      <c r="H26" s="1">
        <f t="shared" si="1"/>
        <v>754172.86292834883</v>
      </c>
      <c r="I26" s="1">
        <f t="shared" si="2"/>
        <v>3284796.3229308003</v>
      </c>
    </row>
    <row r="27" spans="1:9" x14ac:dyDescent="0.35">
      <c r="A27" s="12">
        <v>4100</v>
      </c>
      <c r="B27" s="13" t="s">
        <v>24</v>
      </c>
      <c r="C27" s="14">
        <v>989</v>
      </c>
      <c r="D27" s="15">
        <v>0.1474</v>
      </c>
      <c r="E27" s="14">
        <v>888931.429</v>
      </c>
      <c r="F27" s="14">
        <v>119408.69941791044</v>
      </c>
      <c r="G27" s="14">
        <f t="shared" si="0"/>
        <v>769522.72958208958</v>
      </c>
      <c r="H27" s="14">
        <f t="shared" si="1"/>
        <v>898818.43174924166</v>
      </c>
      <c r="I27" s="14">
        <f t="shared" si="2"/>
        <v>6030742.394843962</v>
      </c>
    </row>
    <row r="28" spans="1:9" x14ac:dyDescent="0.35">
      <c r="A28">
        <v>4200</v>
      </c>
      <c r="B28" t="s">
        <v>25</v>
      </c>
      <c r="C28" s="1">
        <v>3797</v>
      </c>
      <c r="D28" s="2">
        <v>0.1474</v>
      </c>
      <c r="E28" s="1">
        <v>3427196.4920000001</v>
      </c>
      <c r="F28" s="1">
        <v>460369.67802985071</v>
      </c>
      <c r="G28" s="1">
        <f t="shared" si="0"/>
        <v>2966826.8139701495</v>
      </c>
      <c r="H28" s="1">
        <f t="shared" si="1"/>
        <v>902606.39768238086</v>
      </c>
      <c r="I28" s="1">
        <f t="shared" si="2"/>
        <v>23250993.839891452</v>
      </c>
    </row>
    <row r="29" spans="1:9" x14ac:dyDescent="0.35">
      <c r="A29" s="13">
        <v>4502</v>
      </c>
      <c r="B29" s="13" t="s">
        <v>26</v>
      </c>
      <c r="C29" s="14">
        <v>236</v>
      </c>
      <c r="D29" s="15">
        <v>0.1474</v>
      </c>
      <c r="E29" s="14">
        <v>201125.16899999999</v>
      </c>
      <c r="F29" s="14">
        <v>27016.813746268654</v>
      </c>
      <c r="G29" s="14">
        <f t="shared" si="0"/>
        <v>174108.35525373134</v>
      </c>
      <c r="H29" s="14">
        <f t="shared" si="1"/>
        <v>852225.29237288132</v>
      </c>
      <c r="I29" s="14">
        <f t="shared" si="2"/>
        <v>1364485.5427408412</v>
      </c>
    </row>
    <row r="30" spans="1:9" x14ac:dyDescent="0.35">
      <c r="A30">
        <v>4604</v>
      </c>
      <c r="B30" t="s">
        <v>27</v>
      </c>
      <c r="C30" s="1">
        <v>250</v>
      </c>
      <c r="D30" s="2">
        <v>0.1474</v>
      </c>
      <c r="E30" s="1">
        <v>254991.62400000001</v>
      </c>
      <c r="F30" s="1">
        <v>34252.606208955222</v>
      </c>
      <c r="G30" s="1">
        <f t="shared" si="0"/>
        <v>220739.01779104478</v>
      </c>
      <c r="H30" s="1">
        <f t="shared" si="1"/>
        <v>1019966.496</v>
      </c>
      <c r="I30" s="1">
        <f t="shared" si="2"/>
        <v>1729929.6065128902</v>
      </c>
    </row>
    <row r="31" spans="1:9" x14ac:dyDescent="0.35">
      <c r="A31" s="12">
        <v>4607</v>
      </c>
      <c r="B31" s="13" t="s">
        <v>28</v>
      </c>
      <c r="C31" s="14">
        <v>1106</v>
      </c>
      <c r="D31" s="15">
        <v>0.1474</v>
      </c>
      <c r="E31" s="14">
        <v>1096233.3060000001</v>
      </c>
      <c r="F31" s="14">
        <v>147255.22020895523</v>
      </c>
      <c r="G31" s="14">
        <f t="shared" si="0"/>
        <v>948978.08579104487</v>
      </c>
      <c r="H31" s="14">
        <f t="shared" si="1"/>
        <v>991169.35443037981</v>
      </c>
      <c r="I31" s="14">
        <f t="shared" si="2"/>
        <v>7437132.3337856177</v>
      </c>
    </row>
    <row r="32" spans="1:9" x14ac:dyDescent="0.35">
      <c r="A32">
        <v>4803</v>
      </c>
      <c r="B32" t="s">
        <v>29</v>
      </c>
      <c r="C32" s="1">
        <v>219</v>
      </c>
      <c r="D32" s="2">
        <v>0.1474</v>
      </c>
      <c r="E32" s="1">
        <v>200656.06</v>
      </c>
      <c r="F32" s="1">
        <v>26953.79910447761</v>
      </c>
      <c r="G32" s="1">
        <f t="shared" si="0"/>
        <v>173702.2608955224</v>
      </c>
      <c r="H32" s="1">
        <f t="shared" si="1"/>
        <v>916237.71689497726</v>
      </c>
      <c r="I32" s="1">
        <f t="shared" si="2"/>
        <v>1361302.9850746267</v>
      </c>
    </row>
    <row r="33" spans="1:9" x14ac:dyDescent="0.35">
      <c r="A33" s="13">
        <v>4901</v>
      </c>
      <c r="B33" s="13" t="s">
        <v>30</v>
      </c>
      <c r="C33" s="14">
        <v>53</v>
      </c>
      <c r="D33" s="15">
        <v>0.1474</v>
      </c>
      <c r="E33" s="14">
        <v>53460.696000000004</v>
      </c>
      <c r="F33" s="14">
        <v>7181.2875223880601</v>
      </c>
      <c r="G33" s="14">
        <f t="shared" si="0"/>
        <v>46279.408477611942</v>
      </c>
      <c r="H33" s="14">
        <f t="shared" si="1"/>
        <v>1008692.3773584906</v>
      </c>
      <c r="I33" s="14">
        <f t="shared" si="2"/>
        <v>362691.28900949797</v>
      </c>
    </row>
    <row r="34" spans="1:9" x14ac:dyDescent="0.35">
      <c r="A34">
        <v>4902</v>
      </c>
      <c r="B34" t="s">
        <v>31</v>
      </c>
      <c r="C34" s="1">
        <v>104</v>
      </c>
      <c r="D34" s="2">
        <v>0.1474</v>
      </c>
      <c r="E34" s="1">
        <v>110541.52</v>
      </c>
      <c r="F34" s="1">
        <v>14848.860895522388</v>
      </c>
      <c r="G34" s="1">
        <f t="shared" si="0"/>
        <v>95692.659104477614</v>
      </c>
      <c r="H34" s="1">
        <f t="shared" si="1"/>
        <v>1062899.2307692308</v>
      </c>
      <c r="I34" s="1">
        <f t="shared" si="2"/>
        <v>749942.46947082772</v>
      </c>
    </row>
    <row r="35" spans="1:9" x14ac:dyDescent="0.35">
      <c r="A35" s="12">
        <v>4911</v>
      </c>
      <c r="B35" s="13" t="s">
        <v>32</v>
      </c>
      <c r="C35" s="14">
        <v>414</v>
      </c>
      <c r="D35" s="15">
        <v>0.1517</v>
      </c>
      <c r="E35" s="14">
        <v>370213.18900000001</v>
      </c>
      <c r="F35" s="14">
        <v>48320.508518127892</v>
      </c>
      <c r="G35" s="14">
        <f t="shared" si="0"/>
        <v>321892.68048187211</v>
      </c>
      <c r="H35" s="14">
        <f t="shared" si="1"/>
        <v>894234.75603864738</v>
      </c>
      <c r="I35" s="14">
        <f t="shared" si="2"/>
        <v>2440429.7231377722</v>
      </c>
    </row>
    <row r="36" spans="1:9" x14ac:dyDescent="0.35">
      <c r="A36">
        <v>5508</v>
      </c>
      <c r="B36" t="s">
        <v>33</v>
      </c>
      <c r="C36" s="1">
        <v>1212</v>
      </c>
      <c r="D36" s="2">
        <v>0.1474</v>
      </c>
      <c r="E36" s="1">
        <v>980605.10100000002</v>
      </c>
      <c r="F36" s="1">
        <v>131723.07326865671</v>
      </c>
      <c r="G36" s="1">
        <f t="shared" si="0"/>
        <v>848882.02773134329</v>
      </c>
      <c r="H36" s="1">
        <f t="shared" si="1"/>
        <v>809080.11633663368</v>
      </c>
      <c r="I36" s="1">
        <f t="shared" si="2"/>
        <v>6652680.4681139756</v>
      </c>
    </row>
    <row r="37" spans="1:9" x14ac:dyDescent="0.35">
      <c r="A37" s="13">
        <v>5609</v>
      </c>
      <c r="B37" s="13" t="s">
        <v>34</v>
      </c>
      <c r="C37" s="14">
        <v>457</v>
      </c>
      <c r="D37" s="15">
        <v>0.1474</v>
      </c>
      <c r="E37" s="14">
        <v>398585.44900000002</v>
      </c>
      <c r="F37" s="14">
        <v>53541.328970149247</v>
      </c>
      <c r="G37" s="14">
        <f t="shared" si="0"/>
        <v>345044.12002985075</v>
      </c>
      <c r="H37" s="14">
        <f t="shared" si="1"/>
        <v>872178.22538293211</v>
      </c>
      <c r="I37" s="14">
        <f t="shared" si="2"/>
        <v>2704107.5237449119</v>
      </c>
    </row>
    <row r="38" spans="1:9" x14ac:dyDescent="0.35">
      <c r="A38">
        <v>5611</v>
      </c>
      <c r="B38" t="s">
        <v>35</v>
      </c>
      <c r="C38" s="1">
        <v>86</v>
      </c>
      <c r="D38" s="2">
        <v>0.1474</v>
      </c>
      <c r="E38" s="1">
        <v>61219.714</v>
      </c>
      <c r="F38" s="1">
        <v>8223.5436716417898</v>
      </c>
      <c r="G38" s="1">
        <f t="shared" si="0"/>
        <v>52996.17032835821</v>
      </c>
      <c r="H38" s="1">
        <f t="shared" si="1"/>
        <v>711857.13953488367</v>
      </c>
      <c r="I38" s="1">
        <f t="shared" si="2"/>
        <v>415330.48846675712</v>
      </c>
    </row>
    <row r="39" spans="1:9" x14ac:dyDescent="0.35">
      <c r="A39" s="12">
        <v>5613</v>
      </c>
      <c r="B39" s="13" t="s">
        <v>36</v>
      </c>
      <c r="C39" s="14">
        <v>1263</v>
      </c>
      <c r="D39" s="15">
        <v>0.1474</v>
      </c>
      <c r="E39" s="14">
        <v>1042014.508</v>
      </c>
      <c r="F39" s="14">
        <v>139972.09808955225</v>
      </c>
      <c r="G39" s="14">
        <f t="shared" si="0"/>
        <v>902042.40991044778</v>
      </c>
      <c r="H39" s="14">
        <f t="shared" si="1"/>
        <v>825031.28107680124</v>
      </c>
      <c r="I39" s="14">
        <f t="shared" si="2"/>
        <v>7069297.8833107194</v>
      </c>
    </row>
    <row r="40" spans="1:9" x14ac:dyDescent="0.35">
      <c r="A40">
        <v>5716</v>
      </c>
      <c r="B40" t="s">
        <v>37</v>
      </c>
      <c r="C40" s="1">
        <v>4276</v>
      </c>
      <c r="D40" s="2">
        <v>0.1474</v>
      </c>
      <c r="E40" s="1">
        <v>3689942.3650000002</v>
      </c>
      <c r="F40" s="1">
        <v>495663.89977611933</v>
      </c>
      <c r="G40" s="1">
        <f t="shared" si="0"/>
        <v>3194278.465223881</v>
      </c>
      <c r="H40" s="1">
        <f t="shared" si="1"/>
        <v>862942.55495790474</v>
      </c>
      <c r="I40" s="1">
        <f t="shared" si="2"/>
        <v>25033530.291723203</v>
      </c>
    </row>
    <row r="41" spans="1:9" x14ac:dyDescent="0.35">
      <c r="A41" s="13">
        <v>6000</v>
      </c>
      <c r="B41" s="13" t="s">
        <v>70</v>
      </c>
      <c r="C41" s="14">
        <v>19812</v>
      </c>
      <c r="D41" s="15">
        <v>0.1474</v>
      </c>
      <c r="E41" s="14">
        <v>17398056.77</v>
      </c>
      <c r="F41" s="14">
        <v>2337052.4019402983</v>
      </c>
      <c r="G41" s="14">
        <f t="shared" si="0"/>
        <v>15061004.368059702</v>
      </c>
      <c r="H41" s="14">
        <f t="shared" si="1"/>
        <v>878157.51918029482</v>
      </c>
      <c r="I41" s="14">
        <f t="shared" si="2"/>
        <v>118032949.59294437</v>
      </c>
    </row>
    <row r="42" spans="1:9" x14ac:dyDescent="0.35">
      <c r="A42">
        <v>6100</v>
      </c>
      <c r="B42" t="s">
        <v>38</v>
      </c>
      <c r="C42" s="1">
        <v>3081</v>
      </c>
      <c r="D42" s="2">
        <v>0.1474</v>
      </c>
      <c r="E42" s="1">
        <v>2847017.0589999999</v>
      </c>
      <c r="F42" s="1">
        <v>382435.12732835818</v>
      </c>
      <c r="G42" s="1">
        <f t="shared" si="0"/>
        <v>2464581.9316716418</v>
      </c>
      <c r="H42" s="1">
        <f t="shared" si="1"/>
        <v>924056.16975008114</v>
      </c>
      <c r="I42" s="1">
        <f t="shared" si="2"/>
        <v>19314905.420624152</v>
      </c>
    </row>
    <row r="43" spans="1:9" x14ac:dyDescent="0.35">
      <c r="A43" s="12">
        <v>6250</v>
      </c>
      <c r="B43" s="13" t="s">
        <v>39</v>
      </c>
      <c r="C43" s="14">
        <v>1973</v>
      </c>
      <c r="D43" s="15">
        <v>0.14699999999999999</v>
      </c>
      <c r="E43" s="14">
        <v>1782109.2709999999</v>
      </c>
      <c r="F43" s="14">
        <v>240039.20793061226</v>
      </c>
      <c r="G43" s="14">
        <f t="shared" si="0"/>
        <v>1542070.0630693878</v>
      </c>
      <c r="H43" s="14">
        <f t="shared" si="1"/>
        <v>903248.49011657375</v>
      </c>
      <c r="I43" s="14">
        <f t="shared" si="2"/>
        <v>12123192.319727892</v>
      </c>
    </row>
    <row r="44" spans="1:9" x14ac:dyDescent="0.35">
      <c r="A44">
        <v>6400</v>
      </c>
      <c r="B44" t="s">
        <v>40</v>
      </c>
      <c r="C44" s="1">
        <v>1866</v>
      </c>
      <c r="D44" s="2">
        <v>0.1474</v>
      </c>
      <c r="E44" s="1">
        <v>1661435.007</v>
      </c>
      <c r="F44" s="1">
        <v>223177.83676119405</v>
      </c>
      <c r="G44" s="1">
        <f t="shared" si="0"/>
        <v>1438257.1702388059</v>
      </c>
      <c r="H44" s="1">
        <f t="shared" si="1"/>
        <v>890372.4581993568</v>
      </c>
      <c r="I44" s="1">
        <f t="shared" si="2"/>
        <v>11271607.917232022</v>
      </c>
    </row>
    <row r="45" spans="1:9" x14ac:dyDescent="0.35">
      <c r="A45" s="13">
        <v>6513</v>
      </c>
      <c r="B45" s="13" t="s">
        <v>41</v>
      </c>
      <c r="C45" s="14">
        <v>1162</v>
      </c>
      <c r="D45" s="15">
        <v>0.1474</v>
      </c>
      <c r="E45" s="14">
        <v>949858.13399999996</v>
      </c>
      <c r="F45" s="14">
        <v>127592.88367164177</v>
      </c>
      <c r="G45" s="14">
        <f t="shared" si="0"/>
        <v>822265.25032835815</v>
      </c>
      <c r="H45" s="14">
        <f t="shared" si="1"/>
        <v>817433.85025817552</v>
      </c>
      <c r="I45" s="14">
        <f t="shared" si="2"/>
        <v>6444085.0339213023</v>
      </c>
    </row>
    <row r="46" spans="1:9" x14ac:dyDescent="0.35">
      <c r="A46">
        <v>6515</v>
      </c>
      <c r="B46" t="s">
        <v>42</v>
      </c>
      <c r="C46" s="1">
        <v>791</v>
      </c>
      <c r="D46" s="2">
        <v>0.1474</v>
      </c>
      <c r="E46" s="1">
        <v>664195.21699999995</v>
      </c>
      <c r="F46" s="1">
        <v>89220.253029850748</v>
      </c>
      <c r="G46" s="1">
        <f t="shared" si="0"/>
        <v>574974.96397014917</v>
      </c>
      <c r="H46" s="1">
        <f t="shared" si="1"/>
        <v>839690.5398230087</v>
      </c>
      <c r="I46" s="1">
        <f t="shared" si="2"/>
        <v>4506073.3853459964</v>
      </c>
    </row>
    <row r="47" spans="1:9" x14ac:dyDescent="0.35">
      <c r="A47" s="12">
        <v>6601</v>
      </c>
      <c r="B47" s="13" t="s">
        <v>43</v>
      </c>
      <c r="C47" s="14">
        <v>491</v>
      </c>
      <c r="D47" s="15">
        <v>0.1474</v>
      </c>
      <c r="E47" s="14">
        <v>411725.587</v>
      </c>
      <c r="F47" s="14">
        <v>55306.422134328357</v>
      </c>
      <c r="G47" s="14">
        <f t="shared" si="0"/>
        <v>356419.16486567166</v>
      </c>
      <c r="H47" s="14">
        <f t="shared" si="1"/>
        <v>838544.98370672087</v>
      </c>
      <c r="I47" s="14">
        <f t="shared" si="2"/>
        <v>2793253.643147897</v>
      </c>
    </row>
    <row r="48" spans="1:9" x14ac:dyDescent="0.35">
      <c r="A48">
        <v>6602</v>
      </c>
      <c r="B48" t="s">
        <v>44</v>
      </c>
      <c r="C48" s="1">
        <v>396</v>
      </c>
      <c r="D48" s="2">
        <v>0.1474</v>
      </c>
      <c r="E48" s="1">
        <v>377859.33899999998</v>
      </c>
      <c r="F48" s="1">
        <v>50757.224641791043</v>
      </c>
      <c r="G48" s="1">
        <f t="shared" si="0"/>
        <v>327102.11435820896</v>
      </c>
      <c r="H48" s="1">
        <f t="shared" si="1"/>
        <v>954190.25</v>
      </c>
      <c r="I48" s="1">
        <f t="shared" si="2"/>
        <v>2563496.1940298504</v>
      </c>
    </row>
    <row r="49" spans="1:9" x14ac:dyDescent="0.35">
      <c r="A49" s="13">
        <v>6611</v>
      </c>
      <c r="B49" s="13" t="s">
        <v>45</v>
      </c>
      <c r="C49" s="14">
        <v>52</v>
      </c>
      <c r="D49" s="15">
        <v>0.14219999999999999</v>
      </c>
      <c r="E49" s="14">
        <v>43587.803</v>
      </c>
      <c r="F49" s="14">
        <v>6069.1877594936714</v>
      </c>
      <c r="G49" s="14">
        <f t="shared" si="0"/>
        <v>37518.615240506326</v>
      </c>
      <c r="H49" s="14">
        <f t="shared" si="1"/>
        <v>838226.98076923075</v>
      </c>
      <c r="I49" s="14">
        <f t="shared" si="2"/>
        <v>306524.63431786216</v>
      </c>
    </row>
    <row r="50" spans="1:9" x14ac:dyDescent="0.35">
      <c r="A50">
        <v>6613</v>
      </c>
      <c r="B50" t="s">
        <v>46</v>
      </c>
      <c r="C50" s="1">
        <v>1410</v>
      </c>
      <c r="D50" s="2">
        <v>0.1474</v>
      </c>
      <c r="E50" s="1">
        <v>1220423.5160000001</v>
      </c>
      <c r="F50" s="1">
        <v>163937.4872238806</v>
      </c>
      <c r="G50" s="1">
        <f t="shared" si="0"/>
        <v>1056486.0287761195</v>
      </c>
      <c r="H50" s="1">
        <f t="shared" si="1"/>
        <v>865548.59290780139</v>
      </c>
      <c r="I50" s="1">
        <f t="shared" si="2"/>
        <v>8279671.0719131613</v>
      </c>
    </row>
    <row r="51" spans="1:9" x14ac:dyDescent="0.35">
      <c r="A51" s="12">
        <v>6710</v>
      </c>
      <c r="B51" s="13" t="s">
        <v>47</v>
      </c>
      <c r="C51" s="14">
        <v>540</v>
      </c>
      <c r="D51" s="15">
        <v>0.1474</v>
      </c>
      <c r="E51" s="14">
        <v>511036.09499999997</v>
      </c>
      <c r="F51" s="14">
        <v>68646.639626865668</v>
      </c>
      <c r="G51" s="14">
        <f t="shared" si="0"/>
        <v>442389.45537313429</v>
      </c>
      <c r="H51" s="14">
        <f t="shared" si="1"/>
        <v>946363.13888888876</v>
      </c>
      <c r="I51" s="14">
        <f t="shared" si="2"/>
        <v>3467002.0013568518</v>
      </c>
    </row>
    <row r="52" spans="1:9" x14ac:dyDescent="0.35">
      <c r="A52">
        <v>7300</v>
      </c>
      <c r="B52" t="s">
        <v>48</v>
      </c>
      <c r="C52" s="1">
        <v>5163</v>
      </c>
      <c r="D52" s="2">
        <v>0.1474</v>
      </c>
      <c r="E52" s="1">
        <v>5540253.9699999997</v>
      </c>
      <c r="F52" s="1">
        <v>744213.2198507461</v>
      </c>
      <c r="G52" s="1">
        <f t="shared" si="0"/>
        <v>4796040.7501492538</v>
      </c>
      <c r="H52" s="1">
        <f t="shared" si="1"/>
        <v>1073068.7526631802</v>
      </c>
      <c r="I52" s="1">
        <f t="shared" si="2"/>
        <v>37586526.255088195</v>
      </c>
    </row>
    <row r="53" spans="1:9" x14ac:dyDescent="0.35">
      <c r="A53" s="13">
        <v>7400</v>
      </c>
      <c r="B53" s="13" t="s">
        <v>49</v>
      </c>
      <c r="C53" s="14">
        <v>5177</v>
      </c>
      <c r="D53" s="15">
        <v>0.1474</v>
      </c>
      <c r="E53" s="14">
        <v>4449167.7460000003</v>
      </c>
      <c r="F53" s="14">
        <v>597649.39871641796</v>
      </c>
      <c r="G53" s="14">
        <f t="shared" si="0"/>
        <v>3851518.3472835822</v>
      </c>
      <c r="H53" s="14">
        <f t="shared" si="1"/>
        <v>859410.42032064917</v>
      </c>
      <c r="I53" s="14">
        <f t="shared" si="2"/>
        <v>30184313.066485755</v>
      </c>
    </row>
    <row r="54" spans="1:9" x14ac:dyDescent="0.35">
      <c r="A54">
        <v>7502</v>
      </c>
      <c r="B54" t="s">
        <v>50</v>
      </c>
      <c r="C54" s="1">
        <v>650</v>
      </c>
      <c r="D54" s="2">
        <v>0.1474</v>
      </c>
      <c r="E54" s="1">
        <v>631820.94499999995</v>
      </c>
      <c r="F54" s="1">
        <v>84871.470223880591</v>
      </c>
      <c r="G54" s="1">
        <f t="shared" si="0"/>
        <v>546949.47477611934</v>
      </c>
      <c r="H54" s="1">
        <f t="shared" si="1"/>
        <v>972032.22307692294</v>
      </c>
      <c r="I54" s="1">
        <f t="shared" si="2"/>
        <v>4286437.8900949797</v>
      </c>
    </row>
    <row r="55" spans="1:9" x14ac:dyDescent="0.35">
      <c r="A55" s="12">
        <v>7505</v>
      </c>
      <c r="B55" s="13" t="s">
        <v>51</v>
      </c>
      <c r="C55" s="14">
        <v>95</v>
      </c>
      <c r="D55" s="15">
        <v>0.1244</v>
      </c>
      <c r="E55" s="14">
        <v>78966.751999999993</v>
      </c>
      <c r="F55" s="14">
        <v>12568.663099678457</v>
      </c>
      <c r="G55" s="14">
        <f t="shared" si="0"/>
        <v>66398.088900321542</v>
      </c>
      <c r="H55" s="14">
        <f t="shared" si="1"/>
        <v>831228.96842105256</v>
      </c>
      <c r="I55" s="14">
        <f t="shared" si="2"/>
        <v>634780.96463022509</v>
      </c>
    </row>
    <row r="56" spans="1:9" x14ac:dyDescent="0.35">
      <c r="A56">
        <v>8000</v>
      </c>
      <c r="B56" t="s">
        <v>52</v>
      </c>
      <c r="C56" s="1">
        <v>4444</v>
      </c>
      <c r="D56" s="2">
        <v>0.14679999999999999</v>
      </c>
      <c r="E56" s="1">
        <v>4322535.3590000002</v>
      </c>
      <c r="F56" s="1">
        <v>583012.26231743873</v>
      </c>
      <c r="G56" s="1">
        <f t="shared" si="0"/>
        <v>3739523.0966825616</v>
      </c>
      <c r="H56" s="1">
        <f t="shared" si="1"/>
        <v>972667.72254725476</v>
      </c>
      <c r="I56" s="1">
        <f t="shared" si="2"/>
        <v>29445063.753405999</v>
      </c>
    </row>
    <row r="57" spans="1:9" x14ac:dyDescent="0.35">
      <c r="A57" s="13">
        <v>8200</v>
      </c>
      <c r="B57" s="13" t="s">
        <v>53</v>
      </c>
      <c r="C57" s="14">
        <v>11565</v>
      </c>
      <c r="D57" s="15">
        <v>0.1474</v>
      </c>
      <c r="E57" s="14">
        <v>9549584.9100000001</v>
      </c>
      <c r="F57" s="14">
        <v>1282780.0625373134</v>
      </c>
      <c r="G57" s="14">
        <f t="shared" si="0"/>
        <v>8266804.8474626867</v>
      </c>
      <c r="H57" s="14">
        <f t="shared" si="1"/>
        <v>825731.50972762646</v>
      </c>
      <c r="I57" s="14">
        <f t="shared" si="2"/>
        <v>64786871.845318861</v>
      </c>
    </row>
    <row r="58" spans="1:9" x14ac:dyDescent="0.35">
      <c r="A58">
        <v>8401</v>
      </c>
      <c r="B58" t="s">
        <v>54</v>
      </c>
      <c r="C58" s="1">
        <v>2487</v>
      </c>
      <c r="D58" s="2">
        <v>0.1474</v>
      </c>
      <c r="E58" s="1">
        <v>2491103.4989999998</v>
      </c>
      <c r="F58" s="1">
        <v>334625.84314925375</v>
      </c>
      <c r="G58" s="1">
        <f t="shared" si="0"/>
        <v>2156477.6558507462</v>
      </c>
      <c r="H58" s="1">
        <f t="shared" si="1"/>
        <v>1001649.9794933654</v>
      </c>
      <c r="I58" s="1">
        <f t="shared" si="2"/>
        <v>16900295.108548168</v>
      </c>
    </row>
    <row r="59" spans="1:9" x14ac:dyDescent="0.35">
      <c r="A59" s="12">
        <v>8508</v>
      </c>
      <c r="B59" s="13" t="s">
        <v>55</v>
      </c>
      <c r="C59" s="14">
        <v>881</v>
      </c>
      <c r="D59" s="15">
        <v>0.1474</v>
      </c>
      <c r="E59" s="14">
        <v>888831.73499999999</v>
      </c>
      <c r="F59" s="14">
        <v>119395.30768656718</v>
      </c>
      <c r="G59" s="14">
        <f t="shared" si="0"/>
        <v>769436.4273134328</v>
      </c>
      <c r="H59" s="14">
        <f t="shared" si="1"/>
        <v>1008889.5970488081</v>
      </c>
      <c r="I59" s="14">
        <f t="shared" si="2"/>
        <v>6030066.0447761193</v>
      </c>
    </row>
    <row r="60" spans="1:9" x14ac:dyDescent="0.35">
      <c r="A60">
        <v>8509</v>
      </c>
      <c r="B60" t="s">
        <v>56</v>
      </c>
      <c r="C60" s="1">
        <v>620</v>
      </c>
      <c r="D60" s="2">
        <v>0.1474</v>
      </c>
      <c r="E60" s="1">
        <v>554257.51699999999</v>
      </c>
      <c r="F60" s="1">
        <v>74452.502283582086</v>
      </c>
      <c r="G60" s="1">
        <f t="shared" si="0"/>
        <v>479805.01471641788</v>
      </c>
      <c r="H60" s="1">
        <f t="shared" si="1"/>
        <v>893963.73709677416</v>
      </c>
      <c r="I60" s="1">
        <f t="shared" si="2"/>
        <v>3760227.3880597013</v>
      </c>
    </row>
    <row r="61" spans="1:9" x14ac:dyDescent="0.35">
      <c r="A61" s="13">
        <v>8610</v>
      </c>
      <c r="B61" s="13" t="s">
        <v>57</v>
      </c>
      <c r="C61" s="14">
        <v>293</v>
      </c>
      <c r="D61" s="15">
        <v>0.1474</v>
      </c>
      <c r="E61" s="14">
        <v>235473.75200000001</v>
      </c>
      <c r="F61" s="14">
        <v>31630.802507462689</v>
      </c>
      <c r="G61" s="14">
        <f t="shared" si="0"/>
        <v>203842.94949253733</v>
      </c>
      <c r="H61" s="14">
        <f t="shared" si="1"/>
        <v>803664.68259385671</v>
      </c>
      <c r="I61" s="14">
        <f t="shared" si="2"/>
        <v>1597515.2781546812</v>
      </c>
    </row>
    <row r="62" spans="1:9" x14ac:dyDescent="0.35">
      <c r="A62">
        <v>8613</v>
      </c>
      <c r="B62" t="s">
        <v>58</v>
      </c>
      <c r="C62" s="1">
        <v>2007</v>
      </c>
      <c r="D62" s="2">
        <v>0.1474</v>
      </c>
      <c r="E62" s="1">
        <v>1729323.673</v>
      </c>
      <c r="F62" s="1">
        <v>232297.20980597014</v>
      </c>
      <c r="G62" s="1">
        <f t="shared" si="0"/>
        <v>1497026.4631940299</v>
      </c>
      <c r="H62" s="1">
        <f t="shared" si="1"/>
        <v>861646.07523667172</v>
      </c>
      <c r="I62" s="1">
        <f t="shared" si="2"/>
        <v>11732182.313432835</v>
      </c>
    </row>
    <row r="63" spans="1:9" x14ac:dyDescent="0.35">
      <c r="A63" s="12">
        <v>8614</v>
      </c>
      <c r="B63" s="13" t="s">
        <v>59</v>
      </c>
      <c r="C63" s="14">
        <v>1867</v>
      </c>
      <c r="D63" s="15">
        <v>0.1474</v>
      </c>
      <c r="E63" s="14">
        <v>1586396.3559999999</v>
      </c>
      <c r="F63" s="14">
        <v>213098.01797014926</v>
      </c>
      <c r="G63" s="14">
        <f t="shared" si="0"/>
        <v>1373298.3380298507</v>
      </c>
      <c r="H63" s="14">
        <f t="shared" si="1"/>
        <v>849703.45795393677</v>
      </c>
      <c r="I63" s="14">
        <f t="shared" si="2"/>
        <v>10762526.160108548</v>
      </c>
    </row>
    <row r="64" spans="1:9" x14ac:dyDescent="0.35">
      <c r="A64">
        <v>8710</v>
      </c>
      <c r="B64" t="s">
        <v>60</v>
      </c>
      <c r="C64" s="1">
        <v>865</v>
      </c>
      <c r="D64" s="2">
        <v>0.1474</v>
      </c>
      <c r="E64" s="1">
        <v>698751.57299999997</v>
      </c>
      <c r="F64" s="1">
        <v>93862.151597014919</v>
      </c>
      <c r="G64" s="1">
        <f t="shared" si="0"/>
        <v>604889.421402985</v>
      </c>
      <c r="H64" s="1">
        <f t="shared" si="1"/>
        <v>807805.28670520231</v>
      </c>
      <c r="I64" s="1">
        <f t="shared" si="2"/>
        <v>4740512.7069199458</v>
      </c>
    </row>
    <row r="65" spans="1:9" x14ac:dyDescent="0.35">
      <c r="A65" s="13">
        <v>8716</v>
      </c>
      <c r="B65" s="13" t="s">
        <v>61</v>
      </c>
      <c r="C65" s="14">
        <v>3265</v>
      </c>
      <c r="D65" s="15">
        <v>0.1474</v>
      </c>
      <c r="E65" s="14">
        <v>2647664.324</v>
      </c>
      <c r="F65" s="14">
        <v>355656.40173134324</v>
      </c>
      <c r="G65" s="14">
        <f t="shared" si="0"/>
        <v>2292007.922268657</v>
      </c>
      <c r="H65" s="14">
        <f t="shared" si="1"/>
        <v>810923.22327718232</v>
      </c>
      <c r="I65" s="14">
        <f t="shared" si="2"/>
        <v>17962444.531886023</v>
      </c>
    </row>
    <row r="66" spans="1:9" x14ac:dyDescent="0.35">
      <c r="A66">
        <v>8717</v>
      </c>
      <c r="B66" t="s">
        <v>62</v>
      </c>
      <c r="C66" s="1">
        <v>2631</v>
      </c>
      <c r="D66" s="2">
        <v>0.1474</v>
      </c>
      <c r="E66" s="1">
        <v>2206587.1159999999</v>
      </c>
      <c r="F66" s="1">
        <v>296407.22453731345</v>
      </c>
      <c r="G66" s="1">
        <f t="shared" si="0"/>
        <v>1910179.8914626865</v>
      </c>
      <c r="H66" s="1">
        <f t="shared" si="1"/>
        <v>838687.61535537813</v>
      </c>
      <c r="I66" s="1">
        <f t="shared" si="2"/>
        <v>14970061.845318859</v>
      </c>
    </row>
    <row r="67" spans="1:9" x14ac:dyDescent="0.35">
      <c r="A67" s="12">
        <v>8719</v>
      </c>
      <c r="B67" s="13" t="s">
        <v>63</v>
      </c>
      <c r="C67" s="14">
        <v>539</v>
      </c>
      <c r="D67" s="15">
        <v>0.12659999999999999</v>
      </c>
      <c r="E67" s="14">
        <v>410724.90700000001</v>
      </c>
      <c r="F67" s="14">
        <v>64236.596829383889</v>
      </c>
      <c r="G67" s="14">
        <f t="shared" si="0"/>
        <v>346488.31017061614</v>
      </c>
      <c r="H67" s="14">
        <f t="shared" si="1"/>
        <v>762012.81447124307</v>
      </c>
      <c r="I67" s="14">
        <f t="shared" si="2"/>
        <v>3244272.5671406006</v>
      </c>
    </row>
    <row r="68" spans="1:9" x14ac:dyDescent="0.35">
      <c r="A68">
        <v>8720</v>
      </c>
      <c r="B68" t="s">
        <v>64</v>
      </c>
      <c r="C68" s="1">
        <v>591</v>
      </c>
      <c r="D68" s="2">
        <v>0.1474</v>
      </c>
      <c r="E68" s="1">
        <v>486033.11800000002</v>
      </c>
      <c r="F68" s="1">
        <v>65288.030776119405</v>
      </c>
      <c r="G68" s="1">
        <f t="shared" si="0"/>
        <v>420745.08722388063</v>
      </c>
      <c r="H68" s="1">
        <f t="shared" si="1"/>
        <v>822391.06260575296</v>
      </c>
      <c r="I68" s="1">
        <f t="shared" si="2"/>
        <v>3297375.291723202</v>
      </c>
    </row>
    <row r="69" spans="1:9" x14ac:dyDescent="0.35">
      <c r="A69" s="13">
        <v>8721</v>
      </c>
      <c r="B69" s="13" t="s">
        <v>65</v>
      </c>
      <c r="C69" s="14">
        <v>1322</v>
      </c>
      <c r="D69" s="15">
        <v>0.1474</v>
      </c>
      <c r="E69" s="14">
        <v>1127372.3999999999</v>
      </c>
      <c r="F69" s="14">
        <v>151438.08358208954</v>
      </c>
      <c r="G69" s="14">
        <f t="shared" si="0"/>
        <v>975934.31641791039</v>
      </c>
      <c r="H69" s="14">
        <f t="shared" si="1"/>
        <v>852777.91225416027</v>
      </c>
      <c r="I69" s="14">
        <f t="shared" si="2"/>
        <v>7648388.0597014921</v>
      </c>
    </row>
    <row r="70" spans="1:9" x14ac:dyDescent="0.35">
      <c r="A70">
        <v>8722</v>
      </c>
      <c r="B70" t="s">
        <v>66</v>
      </c>
      <c r="C70" s="1">
        <v>699</v>
      </c>
      <c r="D70" s="2">
        <v>0.1474</v>
      </c>
      <c r="E70" s="1">
        <v>550419.37</v>
      </c>
      <c r="F70" s="1">
        <v>73936.930298507446</v>
      </c>
      <c r="G70" s="1">
        <f t="shared" si="0"/>
        <v>476482.43970149255</v>
      </c>
      <c r="H70" s="1">
        <f t="shared" si="1"/>
        <v>787438.29756795429</v>
      </c>
      <c r="I70" s="1">
        <f t="shared" si="2"/>
        <v>3734188.3989145183</v>
      </c>
    </row>
    <row r="71" spans="1:9" x14ac:dyDescent="0.35">
      <c r="G71" s="1"/>
      <c r="H71" s="1"/>
    </row>
    <row r="72" spans="1:9" x14ac:dyDescent="0.35">
      <c r="C72" s="16">
        <f t="shared" ref="C72" si="3">SUM(C7:C70)</f>
        <v>383726</v>
      </c>
      <c r="D72" s="16"/>
      <c r="E72" s="16">
        <f>SUM(E7:E70)</f>
        <v>348864038.90200013</v>
      </c>
      <c r="F72" s="16">
        <f>SUM(F7:F70)</f>
        <v>47074759.265627719</v>
      </c>
      <c r="G72" s="16">
        <f t="shared" ref="G72" si="4">E72-F72</f>
        <v>301789279.63637239</v>
      </c>
      <c r="H72" s="16">
        <f t="shared" ref="H72" si="5">(E72/C72)*1000</f>
        <v>909148.81686932896</v>
      </c>
      <c r="I72" s="16">
        <f>SUM(I7:I70)</f>
        <v>2377513094.2236204</v>
      </c>
    </row>
  </sheetData>
  <pageMargins left="0.39370078740157483" right="0.39370078740157483" top="0.98425196850393704" bottom="0.9842519685039370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2024-09-16T14:26:44Z</cp:lastPrinted>
  <dcterms:created xsi:type="dcterms:W3CDTF">2024-09-16T13:43:57Z</dcterms:created>
  <dcterms:modified xsi:type="dcterms:W3CDTF">2024-09-16T14:30:15Z</dcterms:modified>
</cp:coreProperties>
</file>