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205" documentId="8_{8CBF2E3F-A376-4292-AB0E-2E5877B9BFA5}" xr6:coauthVersionLast="47" xr6:coauthVersionMax="47" xr10:uidLastSave="{7953A326-05C7-4F7E-B3CE-1261A47A2FB6}"/>
  <bookViews>
    <workbookView xWindow="-46188" yWindow="-108" windowWidth="23256" windowHeight="13176" xr2:uid="{00000000-000D-0000-FFFF-FFFF00000000}"/>
  </bookViews>
  <sheets>
    <sheet name="Sheet1" sheetId="5" r:id="rId1"/>
  </sheets>
  <definedNames>
    <definedName name="_xlnm.Print_Area" localSheetId="0">Sheet1!$D$1:$O$831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5" l="1"/>
  <c r="L8" i="5"/>
  <c r="M8" i="5"/>
  <c r="K18" i="5"/>
  <c r="L18" i="5"/>
  <c r="M18" i="5"/>
  <c r="K12" i="5"/>
  <c r="L12" i="5"/>
  <c r="M12" i="5"/>
  <c r="K9" i="5"/>
  <c r="L9" i="5"/>
  <c r="M9" i="5"/>
  <c r="K13" i="5"/>
  <c r="L13" i="5"/>
  <c r="M13" i="5"/>
  <c r="K60" i="5"/>
  <c r="L60" i="5"/>
  <c r="M60" i="5"/>
  <c r="K10" i="5"/>
  <c r="L10" i="5"/>
  <c r="M10" i="5"/>
  <c r="K24" i="5"/>
  <c r="L24" i="5"/>
  <c r="M24" i="5"/>
  <c r="K34" i="5"/>
  <c r="L34" i="5"/>
  <c r="M34" i="5"/>
  <c r="K22" i="5"/>
  <c r="L22" i="5"/>
  <c r="M22" i="5"/>
  <c r="K15" i="5"/>
  <c r="L15" i="5"/>
  <c r="M15" i="5"/>
  <c r="K69" i="5"/>
  <c r="L69" i="5"/>
  <c r="M69" i="5"/>
  <c r="K47" i="5"/>
  <c r="L47" i="5"/>
  <c r="M47" i="5"/>
  <c r="K21" i="5"/>
  <c r="L21" i="5"/>
  <c r="M21" i="5"/>
  <c r="K45" i="5"/>
  <c r="L45" i="5"/>
  <c r="M45" i="5"/>
  <c r="K64" i="5"/>
  <c r="L64" i="5"/>
  <c r="M64" i="5"/>
  <c r="K33" i="5"/>
  <c r="L33" i="5"/>
  <c r="M33" i="5"/>
  <c r="K37" i="5"/>
  <c r="L37" i="5"/>
  <c r="M37" i="5"/>
  <c r="K50" i="5"/>
  <c r="L50" i="5"/>
  <c r="M50" i="5"/>
  <c r="K42" i="5"/>
  <c r="L42" i="5"/>
  <c r="M42" i="5"/>
  <c r="K23" i="5"/>
  <c r="L23" i="5"/>
  <c r="M23" i="5"/>
  <c r="K62" i="5"/>
  <c r="L62" i="5"/>
  <c r="M62" i="5"/>
  <c r="K61" i="5"/>
  <c r="L61" i="5"/>
  <c r="M61" i="5"/>
  <c r="K41" i="5"/>
  <c r="L41" i="5"/>
  <c r="M41" i="5"/>
  <c r="K63" i="5"/>
  <c r="L63" i="5"/>
  <c r="M63" i="5"/>
  <c r="K68" i="5"/>
  <c r="L68" i="5"/>
  <c r="M68" i="5"/>
  <c r="K65" i="5"/>
  <c r="L65" i="5"/>
  <c r="M65" i="5"/>
  <c r="K57" i="5"/>
  <c r="L57" i="5"/>
  <c r="M57" i="5"/>
  <c r="K39" i="5"/>
  <c r="L39" i="5"/>
  <c r="M39" i="5"/>
  <c r="K56" i="5"/>
  <c r="L56" i="5"/>
  <c r="M56" i="5"/>
  <c r="K67" i="5"/>
  <c r="L67" i="5"/>
  <c r="M67" i="5"/>
  <c r="K38" i="5"/>
  <c r="L38" i="5"/>
  <c r="M38" i="5"/>
  <c r="K20" i="5"/>
  <c r="L20" i="5"/>
  <c r="M20" i="5"/>
  <c r="K11" i="5"/>
  <c r="L11" i="5"/>
  <c r="M11" i="5"/>
  <c r="K26" i="5"/>
  <c r="L26" i="5"/>
  <c r="M26" i="5"/>
  <c r="K30" i="5"/>
  <c r="L30" i="5"/>
  <c r="M30" i="5"/>
  <c r="K32" i="5"/>
  <c r="L32" i="5"/>
  <c r="M32" i="5"/>
  <c r="K40" i="5"/>
  <c r="L40" i="5"/>
  <c r="M40" i="5"/>
  <c r="K46" i="5"/>
  <c r="L46" i="5"/>
  <c r="M46" i="5"/>
  <c r="K55" i="5"/>
  <c r="L55" i="5"/>
  <c r="M55" i="5"/>
  <c r="K58" i="5"/>
  <c r="L58" i="5"/>
  <c r="M58" i="5"/>
  <c r="K70" i="5"/>
  <c r="L70" i="5"/>
  <c r="M70" i="5"/>
  <c r="K35" i="5"/>
  <c r="L35" i="5"/>
  <c r="M35" i="5"/>
  <c r="K53" i="5"/>
  <c r="L53" i="5"/>
  <c r="M53" i="5"/>
  <c r="K17" i="5"/>
  <c r="L17" i="5"/>
  <c r="M17" i="5"/>
  <c r="K16" i="5"/>
  <c r="L16" i="5"/>
  <c r="M16" i="5"/>
  <c r="K49" i="5"/>
  <c r="L49" i="5"/>
  <c r="M49" i="5"/>
  <c r="K66" i="5"/>
  <c r="L66" i="5"/>
  <c r="M66" i="5"/>
  <c r="K19" i="5"/>
  <c r="L19" i="5"/>
  <c r="M19" i="5"/>
  <c r="K14" i="5"/>
  <c r="L14" i="5"/>
  <c r="M14" i="5"/>
  <c r="K28" i="5"/>
  <c r="L28" i="5"/>
  <c r="M28" i="5"/>
  <c r="K43" i="5"/>
  <c r="L43" i="5"/>
  <c r="M43" i="5"/>
  <c r="K51" i="5"/>
  <c r="L51" i="5"/>
  <c r="M51" i="5"/>
  <c r="K59" i="5"/>
  <c r="L59" i="5"/>
  <c r="M59" i="5"/>
  <c r="K29" i="5"/>
  <c r="L29" i="5"/>
  <c r="M29" i="5"/>
  <c r="K31" i="5"/>
  <c r="L31" i="5"/>
  <c r="M31" i="5"/>
  <c r="K44" i="5"/>
  <c r="L44" i="5"/>
  <c r="M44" i="5"/>
  <c r="K25" i="5"/>
  <c r="L25" i="5"/>
  <c r="M25" i="5"/>
  <c r="K27" i="5"/>
  <c r="L27" i="5"/>
  <c r="M27" i="5"/>
  <c r="K54" i="5"/>
  <c r="L54" i="5"/>
  <c r="M54" i="5"/>
  <c r="K52" i="5"/>
  <c r="L52" i="5"/>
  <c r="M52" i="5"/>
  <c r="K36" i="5"/>
  <c r="L36" i="5"/>
  <c r="M36" i="5"/>
  <c r="K48" i="5"/>
  <c r="L48" i="5"/>
  <c r="M48" i="5"/>
  <c r="K76" i="5"/>
  <c r="L76" i="5"/>
  <c r="M76" i="5"/>
  <c r="K77" i="5"/>
  <c r="L77" i="5"/>
  <c r="M77" i="5"/>
  <c r="K87" i="5"/>
  <c r="L87" i="5"/>
  <c r="M87" i="5"/>
  <c r="K81" i="5"/>
  <c r="L81" i="5"/>
  <c r="M81" i="5"/>
  <c r="K78" i="5"/>
  <c r="L78" i="5"/>
  <c r="M78" i="5"/>
  <c r="K82" i="5"/>
  <c r="L82" i="5"/>
  <c r="M82" i="5"/>
  <c r="K129" i="5"/>
  <c r="L129" i="5"/>
  <c r="M129" i="5"/>
  <c r="K79" i="5"/>
  <c r="L79" i="5"/>
  <c r="M79" i="5"/>
  <c r="K93" i="5"/>
  <c r="L93" i="5"/>
  <c r="M93" i="5"/>
  <c r="K103" i="5"/>
  <c r="L103" i="5"/>
  <c r="M103" i="5"/>
  <c r="K91" i="5"/>
  <c r="L91" i="5"/>
  <c r="M91" i="5"/>
  <c r="K84" i="5"/>
  <c r="L84" i="5"/>
  <c r="M84" i="5"/>
  <c r="K138" i="5"/>
  <c r="L138" i="5"/>
  <c r="M138" i="5"/>
  <c r="K116" i="5"/>
  <c r="L116" i="5"/>
  <c r="M116" i="5"/>
  <c r="K90" i="5"/>
  <c r="L90" i="5"/>
  <c r="M90" i="5"/>
  <c r="K114" i="5"/>
  <c r="L114" i="5"/>
  <c r="M114" i="5"/>
  <c r="K133" i="5"/>
  <c r="L133" i="5"/>
  <c r="M133" i="5"/>
  <c r="K102" i="5"/>
  <c r="L102" i="5"/>
  <c r="M102" i="5"/>
  <c r="K106" i="5"/>
  <c r="L106" i="5"/>
  <c r="M106" i="5"/>
  <c r="K119" i="5"/>
  <c r="L119" i="5"/>
  <c r="M119" i="5"/>
  <c r="K111" i="5"/>
  <c r="L111" i="5"/>
  <c r="M111" i="5"/>
  <c r="K92" i="5"/>
  <c r="L92" i="5"/>
  <c r="M92" i="5"/>
  <c r="K131" i="5"/>
  <c r="L131" i="5"/>
  <c r="M131" i="5"/>
  <c r="K130" i="5"/>
  <c r="L130" i="5"/>
  <c r="M130" i="5"/>
  <c r="K110" i="5"/>
  <c r="L110" i="5"/>
  <c r="M110" i="5"/>
  <c r="K132" i="5"/>
  <c r="L132" i="5"/>
  <c r="M132" i="5"/>
  <c r="K137" i="5"/>
  <c r="L137" i="5"/>
  <c r="M137" i="5"/>
  <c r="K134" i="5"/>
  <c r="L134" i="5"/>
  <c r="M134" i="5"/>
  <c r="K126" i="5"/>
  <c r="L126" i="5"/>
  <c r="M126" i="5"/>
  <c r="K108" i="5"/>
  <c r="L108" i="5"/>
  <c r="M108" i="5"/>
  <c r="K125" i="5"/>
  <c r="L125" i="5"/>
  <c r="M125" i="5"/>
  <c r="K136" i="5"/>
  <c r="L136" i="5"/>
  <c r="M136" i="5"/>
  <c r="K107" i="5"/>
  <c r="L107" i="5"/>
  <c r="M107" i="5"/>
  <c r="K89" i="5"/>
  <c r="L89" i="5"/>
  <c r="M89" i="5"/>
  <c r="K80" i="5"/>
  <c r="L80" i="5"/>
  <c r="M80" i="5"/>
  <c r="K95" i="5"/>
  <c r="L95" i="5"/>
  <c r="M95" i="5"/>
  <c r="K99" i="5"/>
  <c r="L99" i="5"/>
  <c r="M99" i="5"/>
  <c r="K101" i="5"/>
  <c r="L101" i="5"/>
  <c r="M101" i="5"/>
  <c r="K109" i="5"/>
  <c r="L109" i="5"/>
  <c r="M109" i="5"/>
  <c r="K115" i="5"/>
  <c r="L115" i="5"/>
  <c r="M115" i="5"/>
  <c r="K124" i="5"/>
  <c r="L124" i="5"/>
  <c r="M124" i="5"/>
  <c r="K127" i="5"/>
  <c r="L127" i="5"/>
  <c r="M127" i="5"/>
  <c r="K139" i="5"/>
  <c r="L139" i="5"/>
  <c r="M139" i="5"/>
  <c r="K104" i="5"/>
  <c r="L104" i="5"/>
  <c r="M104" i="5"/>
  <c r="K122" i="5"/>
  <c r="L122" i="5"/>
  <c r="M122" i="5"/>
  <c r="K86" i="5"/>
  <c r="L86" i="5"/>
  <c r="M86" i="5"/>
  <c r="K85" i="5"/>
  <c r="L85" i="5"/>
  <c r="M85" i="5"/>
  <c r="K118" i="5"/>
  <c r="L118" i="5"/>
  <c r="M118" i="5"/>
  <c r="K135" i="5"/>
  <c r="L135" i="5"/>
  <c r="M135" i="5"/>
  <c r="K88" i="5"/>
  <c r="L88" i="5"/>
  <c r="M88" i="5"/>
  <c r="K83" i="5"/>
  <c r="L83" i="5"/>
  <c r="M83" i="5"/>
  <c r="K97" i="5"/>
  <c r="L97" i="5"/>
  <c r="M97" i="5"/>
  <c r="K112" i="5"/>
  <c r="L112" i="5"/>
  <c r="M112" i="5"/>
  <c r="K120" i="5"/>
  <c r="L120" i="5"/>
  <c r="M120" i="5"/>
  <c r="K128" i="5"/>
  <c r="L128" i="5"/>
  <c r="M128" i="5"/>
  <c r="K98" i="5"/>
  <c r="L98" i="5"/>
  <c r="M98" i="5"/>
  <c r="K100" i="5"/>
  <c r="L100" i="5"/>
  <c r="M100" i="5"/>
  <c r="K113" i="5"/>
  <c r="L113" i="5"/>
  <c r="M113" i="5"/>
  <c r="K94" i="5"/>
  <c r="L94" i="5"/>
  <c r="M94" i="5"/>
  <c r="K96" i="5"/>
  <c r="L96" i="5"/>
  <c r="M96" i="5"/>
  <c r="K123" i="5"/>
  <c r="L123" i="5"/>
  <c r="M123" i="5"/>
  <c r="K121" i="5"/>
  <c r="L121" i="5"/>
  <c r="M121" i="5"/>
  <c r="K105" i="5"/>
  <c r="L105" i="5"/>
  <c r="M105" i="5"/>
  <c r="K117" i="5"/>
  <c r="L117" i="5"/>
  <c r="M117" i="5"/>
  <c r="K145" i="5"/>
  <c r="L145" i="5"/>
  <c r="M145" i="5"/>
  <c r="K146" i="5"/>
  <c r="L146" i="5"/>
  <c r="M146" i="5"/>
  <c r="K156" i="5"/>
  <c r="L156" i="5"/>
  <c r="M156" i="5"/>
  <c r="K150" i="5"/>
  <c r="L150" i="5"/>
  <c r="M150" i="5"/>
  <c r="K147" i="5"/>
  <c r="L147" i="5"/>
  <c r="M147" i="5"/>
  <c r="K151" i="5"/>
  <c r="L151" i="5"/>
  <c r="M151" i="5"/>
  <c r="K198" i="5"/>
  <c r="L198" i="5"/>
  <c r="M198" i="5"/>
  <c r="K148" i="5"/>
  <c r="L148" i="5"/>
  <c r="M148" i="5"/>
  <c r="K162" i="5"/>
  <c r="L162" i="5"/>
  <c r="M162" i="5"/>
  <c r="K172" i="5"/>
  <c r="L172" i="5"/>
  <c r="M172" i="5"/>
  <c r="K160" i="5"/>
  <c r="L160" i="5"/>
  <c r="M160" i="5"/>
  <c r="K153" i="5"/>
  <c r="L153" i="5"/>
  <c r="M153" i="5"/>
  <c r="K207" i="5"/>
  <c r="L207" i="5"/>
  <c r="M207" i="5"/>
  <c r="K185" i="5"/>
  <c r="L185" i="5"/>
  <c r="M185" i="5"/>
  <c r="K159" i="5"/>
  <c r="L159" i="5"/>
  <c r="M159" i="5"/>
  <c r="K183" i="5"/>
  <c r="L183" i="5"/>
  <c r="M183" i="5"/>
  <c r="K202" i="5"/>
  <c r="L202" i="5"/>
  <c r="M202" i="5"/>
  <c r="K171" i="5"/>
  <c r="L171" i="5"/>
  <c r="M171" i="5"/>
  <c r="K175" i="5"/>
  <c r="L175" i="5"/>
  <c r="M175" i="5"/>
  <c r="K188" i="5"/>
  <c r="L188" i="5"/>
  <c r="M188" i="5"/>
  <c r="K180" i="5"/>
  <c r="L180" i="5"/>
  <c r="M180" i="5"/>
  <c r="K161" i="5"/>
  <c r="L161" i="5"/>
  <c r="M161" i="5"/>
  <c r="K200" i="5"/>
  <c r="L200" i="5"/>
  <c r="M200" i="5"/>
  <c r="K199" i="5"/>
  <c r="L199" i="5"/>
  <c r="M199" i="5"/>
  <c r="K179" i="5"/>
  <c r="L179" i="5"/>
  <c r="M179" i="5"/>
  <c r="K201" i="5"/>
  <c r="L201" i="5"/>
  <c r="M201" i="5"/>
  <c r="K206" i="5"/>
  <c r="L206" i="5"/>
  <c r="M206" i="5"/>
  <c r="K203" i="5"/>
  <c r="L203" i="5"/>
  <c r="M203" i="5"/>
  <c r="K195" i="5"/>
  <c r="L195" i="5"/>
  <c r="M195" i="5"/>
  <c r="K177" i="5"/>
  <c r="L177" i="5"/>
  <c r="M177" i="5"/>
  <c r="K194" i="5"/>
  <c r="L194" i="5"/>
  <c r="M194" i="5"/>
  <c r="K205" i="5"/>
  <c r="L205" i="5"/>
  <c r="M205" i="5"/>
  <c r="K176" i="5"/>
  <c r="L176" i="5"/>
  <c r="M176" i="5"/>
  <c r="K158" i="5"/>
  <c r="L158" i="5"/>
  <c r="M158" i="5"/>
  <c r="K149" i="5"/>
  <c r="L149" i="5"/>
  <c r="M149" i="5"/>
  <c r="K164" i="5"/>
  <c r="L164" i="5"/>
  <c r="M164" i="5"/>
  <c r="K168" i="5"/>
  <c r="L168" i="5"/>
  <c r="M168" i="5"/>
  <c r="K170" i="5"/>
  <c r="L170" i="5"/>
  <c r="M170" i="5"/>
  <c r="K178" i="5"/>
  <c r="L178" i="5"/>
  <c r="M178" i="5"/>
  <c r="K184" i="5"/>
  <c r="L184" i="5"/>
  <c r="M184" i="5"/>
  <c r="K193" i="5"/>
  <c r="L193" i="5"/>
  <c r="M193" i="5"/>
  <c r="K196" i="5"/>
  <c r="L196" i="5"/>
  <c r="M196" i="5"/>
  <c r="K208" i="5"/>
  <c r="L208" i="5"/>
  <c r="M208" i="5"/>
  <c r="K173" i="5"/>
  <c r="L173" i="5"/>
  <c r="M173" i="5"/>
  <c r="K191" i="5"/>
  <c r="L191" i="5"/>
  <c r="M191" i="5"/>
  <c r="K155" i="5"/>
  <c r="L155" i="5"/>
  <c r="M155" i="5"/>
  <c r="K154" i="5"/>
  <c r="L154" i="5"/>
  <c r="M154" i="5"/>
  <c r="K187" i="5"/>
  <c r="L187" i="5"/>
  <c r="M187" i="5"/>
  <c r="K204" i="5"/>
  <c r="L204" i="5"/>
  <c r="M204" i="5"/>
  <c r="K157" i="5"/>
  <c r="L157" i="5"/>
  <c r="M157" i="5"/>
  <c r="K152" i="5"/>
  <c r="L152" i="5"/>
  <c r="M152" i="5"/>
  <c r="K166" i="5"/>
  <c r="L166" i="5"/>
  <c r="M166" i="5"/>
  <c r="K181" i="5"/>
  <c r="L181" i="5"/>
  <c r="M181" i="5"/>
  <c r="K189" i="5"/>
  <c r="L189" i="5"/>
  <c r="M189" i="5"/>
  <c r="K197" i="5"/>
  <c r="L197" i="5"/>
  <c r="M197" i="5"/>
  <c r="K167" i="5"/>
  <c r="L167" i="5"/>
  <c r="M167" i="5"/>
  <c r="K169" i="5"/>
  <c r="L169" i="5"/>
  <c r="M169" i="5"/>
  <c r="K182" i="5"/>
  <c r="L182" i="5"/>
  <c r="M182" i="5"/>
  <c r="K163" i="5"/>
  <c r="L163" i="5"/>
  <c r="M163" i="5"/>
  <c r="K165" i="5"/>
  <c r="L165" i="5"/>
  <c r="M165" i="5"/>
  <c r="K192" i="5"/>
  <c r="L192" i="5"/>
  <c r="M192" i="5"/>
  <c r="K190" i="5"/>
  <c r="L190" i="5"/>
  <c r="M190" i="5"/>
  <c r="K174" i="5"/>
  <c r="L174" i="5"/>
  <c r="M174" i="5"/>
  <c r="K186" i="5"/>
  <c r="L186" i="5"/>
  <c r="M186" i="5"/>
  <c r="K214" i="5"/>
  <c r="L214" i="5"/>
  <c r="M214" i="5"/>
  <c r="K215" i="5"/>
  <c r="L215" i="5"/>
  <c r="M215" i="5"/>
  <c r="K225" i="5"/>
  <c r="L225" i="5"/>
  <c r="M225" i="5"/>
  <c r="K219" i="5"/>
  <c r="L219" i="5"/>
  <c r="M219" i="5"/>
  <c r="K216" i="5"/>
  <c r="L216" i="5"/>
  <c r="M216" i="5"/>
  <c r="K220" i="5"/>
  <c r="L220" i="5"/>
  <c r="M220" i="5"/>
  <c r="K267" i="5"/>
  <c r="L267" i="5"/>
  <c r="M267" i="5"/>
  <c r="K217" i="5"/>
  <c r="L217" i="5"/>
  <c r="M217" i="5"/>
  <c r="K231" i="5"/>
  <c r="L231" i="5"/>
  <c r="M231" i="5"/>
  <c r="K241" i="5"/>
  <c r="L241" i="5"/>
  <c r="M241" i="5"/>
  <c r="K229" i="5"/>
  <c r="L229" i="5"/>
  <c r="M229" i="5"/>
  <c r="K222" i="5"/>
  <c r="L222" i="5"/>
  <c r="M222" i="5"/>
  <c r="K276" i="5"/>
  <c r="L276" i="5"/>
  <c r="M276" i="5"/>
  <c r="K254" i="5"/>
  <c r="L254" i="5"/>
  <c r="M254" i="5"/>
  <c r="K228" i="5"/>
  <c r="L228" i="5"/>
  <c r="M228" i="5"/>
  <c r="K252" i="5"/>
  <c r="L252" i="5"/>
  <c r="M252" i="5"/>
  <c r="K271" i="5"/>
  <c r="L271" i="5"/>
  <c r="M271" i="5"/>
  <c r="K240" i="5"/>
  <c r="L240" i="5"/>
  <c r="M240" i="5"/>
  <c r="K244" i="5"/>
  <c r="L244" i="5"/>
  <c r="M244" i="5"/>
  <c r="K257" i="5"/>
  <c r="L257" i="5"/>
  <c r="M257" i="5"/>
  <c r="K249" i="5"/>
  <c r="L249" i="5"/>
  <c r="M249" i="5"/>
  <c r="K230" i="5"/>
  <c r="L230" i="5"/>
  <c r="M230" i="5"/>
  <c r="K269" i="5"/>
  <c r="L269" i="5"/>
  <c r="M269" i="5"/>
  <c r="K268" i="5"/>
  <c r="L268" i="5"/>
  <c r="M268" i="5"/>
  <c r="K248" i="5"/>
  <c r="L248" i="5"/>
  <c r="M248" i="5"/>
  <c r="K270" i="5"/>
  <c r="L270" i="5"/>
  <c r="M270" i="5"/>
  <c r="K275" i="5"/>
  <c r="L275" i="5"/>
  <c r="M275" i="5"/>
  <c r="K272" i="5"/>
  <c r="L272" i="5"/>
  <c r="M272" i="5"/>
  <c r="K264" i="5"/>
  <c r="L264" i="5"/>
  <c r="M264" i="5"/>
  <c r="K246" i="5"/>
  <c r="L246" i="5"/>
  <c r="M246" i="5"/>
  <c r="K263" i="5"/>
  <c r="L263" i="5"/>
  <c r="M263" i="5"/>
  <c r="K274" i="5"/>
  <c r="L274" i="5"/>
  <c r="M274" i="5"/>
  <c r="K245" i="5"/>
  <c r="L245" i="5"/>
  <c r="M245" i="5"/>
  <c r="K227" i="5"/>
  <c r="L227" i="5"/>
  <c r="M227" i="5"/>
  <c r="K218" i="5"/>
  <c r="L218" i="5"/>
  <c r="M218" i="5"/>
  <c r="K233" i="5"/>
  <c r="L233" i="5"/>
  <c r="M233" i="5"/>
  <c r="K237" i="5"/>
  <c r="L237" i="5"/>
  <c r="M237" i="5"/>
  <c r="K239" i="5"/>
  <c r="L239" i="5"/>
  <c r="M239" i="5"/>
  <c r="K247" i="5"/>
  <c r="L247" i="5"/>
  <c r="M247" i="5"/>
  <c r="K253" i="5"/>
  <c r="L253" i="5"/>
  <c r="M253" i="5"/>
  <c r="K262" i="5"/>
  <c r="L262" i="5"/>
  <c r="M262" i="5"/>
  <c r="K265" i="5"/>
  <c r="L265" i="5"/>
  <c r="M265" i="5"/>
  <c r="K277" i="5"/>
  <c r="L277" i="5"/>
  <c r="M277" i="5"/>
  <c r="K242" i="5"/>
  <c r="L242" i="5"/>
  <c r="M242" i="5"/>
  <c r="K260" i="5"/>
  <c r="L260" i="5"/>
  <c r="M260" i="5"/>
  <c r="K224" i="5"/>
  <c r="L224" i="5"/>
  <c r="M224" i="5"/>
  <c r="K223" i="5"/>
  <c r="L223" i="5"/>
  <c r="M223" i="5"/>
  <c r="K256" i="5"/>
  <c r="L256" i="5"/>
  <c r="M256" i="5"/>
  <c r="K273" i="5"/>
  <c r="L273" i="5"/>
  <c r="M273" i="5"/>
  <c r="K226" i="5"/>
  <c r="L226" i="5"/>
  <c r="M226" i="5"/>
  <c r="K221" i="5"/>
  <c r="L221" i="5"/>
  <c r="M221" i="5"/>
  <c r="K235" i="5"/>
  <c r="L235" i="5"/>
  <c r="M235" i="5"/>
  <c r="K250" i="5"/>
  <c r="L250" i="5"/>
  <c r="M250" i="5"/>
  <c r="K258" i="5"/>
  <c r="L258" i="5"/>
  <c r="M258" i="5"/>
  <c r="K266" i="5"/>
  <c r="L266" i="5"/>
  <c r="M266" i="5"/>
  <c r="K236" i="5"/>
  <c r="L236" i="5"/>
  <c r="M236" i="5"/>
  <c r="K238" i="5"/>
  <c r="L238" i="5"/>
  <c r="M238" i="5"/>
  <c r="K251" i="5"/>
  <c r="L251" i="5"/>
  <c r="M251" i="5"/>
  <c r="K232" i="5"/>
  <c r="L232" i="5"/>
  <c r="M232" i="5"/>
  <c r="K234" i="5"/>
  <c r="L234" i="5"/>
  <c r="M234" i="5"/>
  <c r="K261" i="5"/>
  <c r="L261" i="5"/>
  <c r="M261" i="5"/>
  <c r="K259" i="5"/>
  <c r="L259" i="5"/>
  <c r="M259" i="5"/>
  <c r="K243" i="5"/>
  <c r="L243" i="5"/>
  <c r="M243" i="5"/>
  <c r="K255" i="5"/>
  <c r="L255" i="5"/>
  <c r="M255" i="5"/>
  <c r="K283" i="5"/>
  <c r="L283" i="5"/>
  <c r="M283" i="5"/>
  <c r="K284" i="5"/>
  <c r="L284" i="5"/>
  <c r="M284" i="5"/>
  <c r="K294" i="5"/>
  <c r="L294" i="5"/>
  <c r="M294" i="5"/>
  <c r="K288" i="5"/>
  <c r="L288" i="5"/>
  <c r="M288" i="5"/>
  <c r="K285" i="5"/>
  <c r="L285" i="5"/>
  <c r="M285" i="5"/>
  <c r="K289" i="5"/>
  <c r="L289" i="5"/>
  <c r="M289" i="5"/>
  <c r="K336" i="5"/>
  <c r="L336" i="5"/>
  <c r="M336" i="5"/>
  <c r="K286" i="5"/>
  <c r="L286" i="5"/>
  <c r="M286" i="5"/>
  <c r="K300" i="5"/>
  <c r="L300" i="5"/>
  <c r="M300" i="5"/>
  <c r="K310" i="5"/>
  <c r="L310" i="5"/>
  <c r="M310" i="5"/>
  <c r="K298" i="5"/>
  <c r="L298" i="5"/>
  <c r="M298" i="5"/>
  <c r="K291" i="5"/>
  <c r="L291" i="5"/>
  <c r="M291" i="5"/>
  <c r="K345" i="5"/>
  <c r="L345" i="5"/>
  <c r="M345" i="5"/>
  <c r="K323" i="5"/>
  <c r="L323" i="5"/>
  <c r="M323" i="5"/>
  <c r="K297" i="5"/>
  <c r="L297" i="5"/>
  <c r="M297" i="5"/>
  <c r="K321" i="5"/>
  <c r="L321" i="5"/>
  <c r="M321" i="5"/>
  <c r="K340" i="5"/>
  <c r="L340" i="5"/>
  <c r="M340" i="5"/>
  <c r="K309" i="5"/>
  <c r="L309" i="5"/>
  <c r="M309" i="5"/>
  <c r="K313" i="5"/>
  <c r="L313" i="5"/>
  <c r="M313" i="5"/>
  <c r="K326" i="5"/>
  <c r="L326" i="5"/>
  <c r="M326" i="5"/>
  <c r="K318" i="5"/>
  <c r="L318" i="5"/>
  <c r="M318" i="5"/>
  <c r="K299" i="5"/>
  <c r="L299" i="5"/>
  <c r="M299" i="5"/>
  <c r="K338" i="5"/>
  <c r="L338" i="5"/>
  <c r="M338" i="5"/>
  <c r="K337" i="5"/>
  <c r="L337" i="5"/>
  <c r="M337" i="5"/>
  <c r="K317" i="5"/>
  <c r="L317" i="5"/>
  <c r="M317" i="5"/>
  <c r="K339" i="5"/>
  <c r="L339" i="5"/>
  <c r="M339" i="5"/>
  <c r="K344" i="5"/>
  <c r="L344" i="5"/>
  <c r="M344" i="5"/>
  <c r="K341" i="5"/>
  <c r="L341" i="5"/>
  <c r="M341" i="5"/>
  <c r="K333" i="5"/>
  <c r="L333" i="5"/>
  <c r="M333" i="5"/>
  <c r="K315" i="5"/>
  <c r="L315" i="5"/>
  <c r="M315" i="5"/>
  <c r="K332" i="5"/>
  <c r="L332" i="5"/>
  <c r="M332" i="5"/>
  <c r="K343" i="5"/>
  <c r="L343" i="5"/>
  <c r="M343" i="5"/>
  <c r="K314" i="5"/>
  <c r="L314" i="5"/>
  <c r="M314" i="5"/>
  <c r="K296" i="5"/>
  <c r="L296" i="5"/>
  <c r="M296" i="5"/>
  <c r="K287" i="5"/>
  <c r="L287" i="5"/>
  <c r="M287" i="5"/>
  <c r="K302" i="5"/>
  <c r="L302" i="5"/>
  <c r="M302" i="5"/>
  <c r="K306" i="5"/>
  <c r="L306" i="5"/>
  <c r="M306" i="5"/>
  <c r="K308" i="5"/>
  <c r="L308" i="5"/>
  <c r="M308" i="5"/>
  <c r="K316" i="5"/>
  <c r="L316" i="5"/>
  <c r="M316" i="5"/>
  <c r="K322" i="5"/>
  <c r="L322" i="5"/>
  <c r="M322" i="5"/>
  <c r="K331" i="5"/>
  <c r="L331" i="5"/>
  <c r="M331" i="5"/>
  <c r="K334" i="5"/>
  <c r="L334" i="5"/>
  <c r="M334" i="5"/>
  <c r="K346" i="5"/>
  <c r="L346" i="5"/>
  <c r="M346" i="5"/>
  <c r="K311" i="5"/>
  <c r="L311" i="5"/>
  <c r="M311" i="5"/>
  <c r="K329" i="5"/>
  <c r="L329" i="5"/>
  <c r="M329" i="5"/>
  <c r="K293" i="5"/>
  <c r="L293" i="5"/>
  <c r="M293" i="5"/>
  <c r="K292" i="5"/>
  <c r="L292" i="5"/>
  <c r="M292" i="5"/>
  <c r="K325" i="5"/>
  <c r="L325" i="5"/>
  <c r="M325" i="5"/>
  <c r="K342" i="5"/>
  <c r="L342" i="5"/>
  <c r="M342" i="5"/>
  <c r="K295" i="5"/>
  <c r="L295" i="5"/>
  <c r="M295" i="5"/>
  <c r="K290" i="5"/>
  <c r="L290" i="5"/>
  <c r="M290" i="5"/>
  <c r="K304" i="5"/>
  <c r="L304" i="5"/>
  <c r="M304" i="5"/>
  <c r="K319" i="5"/>
  <c r="L319" i="5"/>
  <c r="M319" i="5"/>
  <c r="K327" i="5"/>
  <c r="L327" i="5"/>
  <c r="M327" i="5"/>
  <c r="K335" i="5"/>
  <c r="L335" i="5"/>
  <c r="M335" i="5"/>
  <c r="K305" i="5"/>
  <c r="L305" i="5"/>
  <c r="M305" i="5"/>
  <c r="K307" i="5"/>
  <c r="L307" i="5"/>
  <c r="M307" i="5"/>
  <c r="K320" i="5"/>
  <c r="L320" i="5"/>
  <c r="M320" i="5"/>
  <c r="K301" i="5"/>
  <c r="L301" i="5"/>
  <c r="M301" i="5"/>
  <c r="K303" i="5"/>
  <c r="L303" i="5"/>
  <c r="M303" i="5"/>
  <c r="K330" i="5"/>
  <c r="L330" i="5"/>
  <c r="M330" i="5"/>
  <c r="K328" i="5"/>
  <c r="L328" i="5"/>
  <c r="M328" i="5"/>
  <c r="K312" i="5"/>
  <c r="L312" i="5"/>
  <c r="M312" i="5"/>
  <c r="K324" i="5"/>
  <c r="L324" i="5"/>
  <c r="M324" i="5"/>
  <c r="M348" i="5"/>
  <c r="K352" i="5"/>
  <c r="L352" i="5"/>
  <c r="M352" i="5"/>
  <c r="K353" i="5"/>
  <c r="L353" i="5"/>
  <c r="M353" i="5"/>
  <c r="K363" i="5"/>
  <c r="L363" i="5"/>
  <c r="M363" i="5"/>
  <c r="K357" i="5"/>
  <c r="L357" i="5"/>
  <c r="M357" i="5"/>
  <c r="K354" i="5"/>
  <c r="L354" i="5"/>
  <c r="M354" i="5"/>
  <c r="K358" i="5"/>
  <c r="L358" i="5"/>
  <c r="M358" i="5"/>
  <c r="K405" i="5"/>
  <c r="L405" i="5"/>
  <c r="M405" i="5"/>
  <c r="K355" i="5"/>
  <c r="L355" i="5"/>
  <c r="M355" i="5"/>
  <c r="K369" i="5"/>
  <c r="L369" i="5"/>
  <c r="M369" i="5"/>
  <c r="K379" i="5"/>
  <c r="L379" i="5"/>
  <c r="M379" i="5"/>
  <c r="K367" i="5"/>
  <c r="L367" i="5"/>
  <c r="M367" i="5"/>
  <c r="K360" i="5"/>
  <c r="L360" i="5"/>
  <c r="M360" i="5"/>
  <c r="K414" i="5"/>
  <c r="L414" i="5"/>
  <c r="M414" i="5"/>
  <c r="K392" i="5"/>
  <c r="L392" i="5"/>
  <c r="M392" i="5"/>
  <c r="K366" i="5"/>
  <c r="L366" i="5"/>
  <c r="M366" i="5"/>
  <c r="K390" i="5"/>
  <c r="L390" i="5"/>
  <c r="M390" i="5"/>
  <c r="K409" i="5"/>
  <c r="L409" i="5"/>
  <c r="M409" i="5"/>
  <c r="K378" i="5"/>
  <c r="L378" i="5"/>
  <c r="M378" i="5"/>
  <c r="K382" i="5"/>
  <c r="L382" i="5"/>
  <c r="M382" i="5"/>
  <c r="K395" i="5"/>
  <c r="L395" i="5"/>
  <c r="M395" i="5"/>
  <c r="K387" i="5"/>
  <c r="L387" i="5"/>
  <c r="M387" i="5"/>
  <c r="K368" i="5"/>
  <c r="L368" i="5"/>
  <c r="M368" i="5"/>
  <c r="K407" i="5"/>
  <c r="L407" i="5"/>
  <c r="M407" i="5"/>
  <c r="K406" i="5"/>
  <c r="L406" i="5"/>
  <c r="M406" i="5"/>
  <c r="K386" i="5"/>
  <c r="L386" i="5"/>
  <c r="M386" i="5"/>
  <c r="K408" i="5"/>
  <c r="L408" i="5"/>
  <c r="M408" i="5"/>
  <c r="K413" i="5"/>
  <c r="L413" i="5"/>
  <c r="M413" i="5"/>
  <c r="K410" i="5"/>
  <c r="L410" i="5"/>
  <c r="M410" i="5"/>
  <c r="K402" i="5"/>
  <c r="L402" i="5"/>
  <c r="M402" i="5"/>
  <c r="K384" i="5"/>
  <c r="L384" i="5"/>
  <c r="M384" i="5"/>
  <c r="K401" i="5"/>
  <c r="L401" i="5"/>
  <c r="M401" i="5"/>
  <c r="K412" i="5"/>
  <c r="L412" i="5"/>
  <c r="M412" i="5"/>
  <c r="K383" i="5"/>
  <c r="L383" i="5"/>
  <c r="M383" i="5"/>
  <c r="K365" i="5"/>
  <c r="L365" i="5"/>
  <c r="M365" i="5"/>
  <c r="K356" i="5"/>
  <c r="L356" i="5"/>
  <c r="M356" i="5"/>
  <c r="K371" i="5"/>
  <c r="L371" i="5"/>
  <c r="M371" i="5"/>
  <c r="K375" i="5"/>
  <c r="L375" i="5"/>
  <c r="M375" i="5"/>
  <c r="K377" i="5"/>
  <c r="L377" i="5"/>
  <c r="M377" i="5"/>
  <c r="K385" i="5"/>
  <c r="L385" i="5"/>
  <c r="M385" i="5"/>
  <c r="K391" i="5"/>
  <c r="L391" i="5"/>
  <c r="M391" i="5"/>
  <c r="K400" i="5"/>
  <c r="L400" i="5"/>
  <c r="M400" i="5"/>
  <c r="K403" i="5"/>
  <c r="L403" i="5"/>
  <c r="M403" i="5"/>
  <c r="K415" i="5"/>
  <c r="L415" i="5"/>
  <c r="M415" i="5"/>
  <c r="K380" i="5"/>
  <c r="L380" i="5"/>
  <c r="M380" i="5"/>
  <c r="K398" i="5"/>
  <c r="L398" i="5"/>
  <c r="M398" i="5"/>
  <c r="K362" i="5"/>
  <c r="L362" i="5"/>
  <c r="M362" i="5"/>
  <c r="K361" i="5"/>
  <c r="L361" i="5"/>
  <c r="M361" i="5"/>
  <c r="K394" i="5"/>
  <c r="L394" i="5"/>
  <c r="M394" i="5"/>
  <c r="K411" i="5"/>
  <c r="L411" i="5"/>
  <c r="M411" i="5"/>
  <c r="K364" i="5"/>
  <c r="L364" i="5"/>
  <c r="M364" i="5"/>
  <c r="K359" i="5"/>
  <c r="L359" i="5"/>
  <c r="M359" i="5"/>
  <c r="K373" i="5"/>
  <c r="L373" i="5"/>
  <c r="M373" i="5"/>
  <c r="K388" i="5"/>
  <c r="L388" i="5"/>
  <c r="M388" i="5"/>
  <c r="K396" i="5"/>
  <c r="L396" i="5"/>
  <c r="M396" i="5"/>
  <c r="K404" i="5"/>
  <c r="L404" i="5"/>
  <c r="M404" i="5"/>
  <c r="K374" i="5"/>
  <c r="L374" i="5"/>
  <c r="M374" i="5"/>
  <c r="K376" i="5"/>
  <c r="L376" i="5"/>
  <c r="M376" i="5"/>
  <c r="K389" i="5"/>
  <c r="L389" i="5"/>
  <c r="M389" i="5"/>
  <c r="K370" i="5"/>
  <c r="L370" i="5"/>
  <c r="M370" i="5"/>
  <c r="K372" i="5"/>
  <c r="L372" i="5"/>
  <c r="M372" i="5"/>
  <c r="K399" i="5"/>
  <c r="L399" i="5"/>
  <c r="M399" i="5"/>
  <c r="K397" i="5"/>
  <c r="L397" i="5"/>
  <c r="M397" i="5"/>
  <c r="K381" i="5"/>
  <c r="L381" i="5"/>
  <c r="M381" i="5"/>
  <c r="K393" i="5"/>
  <c r="L393" i="5"/>
  <c r="M393" i="5"/>
  <c r="K421" i="5"/>
  <c r="L421" i="5"/>
  <c r="M421" i="5"/>
  <c r="K422" i="5"/>
  <c r="L422" i="5"/>
  <c r="M422" i="5"/>
  <c r="K432" i="5"/>
  <c r="L432" i="5"/>
  <c r="M432" i="5"/>
  <c r="K426" i="5"/>
  <c r="L426" i="5"/>
  <c r="M426" i="5"/>
  <c r="K423" i="5"/>
  <c r="L423" i="5"/>
  <c r="M423" i="5"/>
  <c r="K427" i="5"/>
  <c r="L427" i="5"/>
  <c r="M427" i="5"/>
  <c r="K474" i="5"/>
  <c r="L474" i="5"/>
  <c r="M474" i="5"/>
  <c r="K424" i="5"/>
  <c r="L424" i="5"/>
  <c r="M424" i="5"/>
  <c r="K438" i="5"/>
  <c r="L438" i="5"/>
  <c r="M438" i="5"/>
  <c r="K448" i="5"/>
  <c r="L448" i="5"/>
  <c r="M448" i="5"/>
  <c r="K436" i="5"/>
  <c r="L436" i="5"/>
  <c r="M436" i="5"/>
  <c r="K429" i="5"/>
  <c r="L429" i="5"/>
  <c r="M429" i="5"/>
  <c r="K483" i="5"/>
  <c r="L483" i="5"/>
  <c r="M483" i="5"/>
  <c r="K461" i="5"/>
  <c r="L461" i="5"/>
  <c r="M461" i="5"/>
  <c r="K435" i="5"/>
  <c r="L435" i="5"/>
  <c r="M435" i="5"/>
  <c r="K459" i="5"/>
  <c r="L459" i="5"/>
  <c r="M459" i="5"/>
  <c r="K478" i="5"/>
  <c r="L478" i="5"/>
  <c r="M478" i="5"/>
  <c r="K447" i="5"/>
  <c r="L447" i="5"/>
  <c r="M447" i="5"/>
  <c r="K451" i="5"/>
  <c r="L451" i="5"/>
  <c r="M451" i="5"/>
  <c r="K464" i="5"/>
  <c r="L464" i="5"/>
  <c r="M464" i="5"/>
  <c r="K456" i="5"/>
  <c r="L456" i="5"/>
  <c r="M456" i="5"/>
  <c r="K437" i="5"/>
  <c r="L437" i="5"/>
  <c r="M437" i="5"/>
  <c r="K476" i="5"/>
  <c r="L476" i="5"/>
  <c r="M476" i="5"/>
  <c r="K475" i="5"/>
  <c r="L475" i="5"/>
  <c r="M475" i="5"/>
  <c r="K455" i="5"/>
  <c r="L455" i="5"/>
  <c r="M455" i="5"/>
  <c r="K477" i="5"/>
  <c r="L477" i="5"/>
  <c r="M477" i="5"/>
  <c r="K482" i="5"/>
  <c r="L482" i="5"/>
  <c r="M482" i="5"/>
  <c r="K479" i="5"/>
  <c r="L479" i="5"/>
  <c r="M479" i="5"/>
  <c r="K471" i="5"/>
  <c r="L471" i="5"/>
  <c r="M471" i="5"/>
  <c r="K453" i="5"/>
  <c r="L453" i="5"/>
  <c r="M453" i="5"/>
  <c r="K470" i="5"/>
  <c r="L470" i="5"/>
  <c r="M470" i="5"/>
  <c r="K481" i="5"/>
  <c r="L481" i="5"/>
  <c r="M481" i="5"/>
  <c r="K452" i="5"/>
  <c r="L452" i="5"/>
  <c r="M452" i="5"/>
  <c r="K434" i="5"/>
  <c r="L434" i="5"/>
  <c r="M434" i="5"/>
  <c r="K425" i="5"/>
  <c r="L425" i="5"/>
  <c r="M425" i="5"/>
  <c r="K440" i="5"/>
  <c r="L440" i="5"/>
  <c r="M440" i="5"/>
  <c r="K444" i="5"/>
  <c r="L444" i="5"/>
  <c r="M444" i="5"/>
  <c r="K446" i="5"/>
  <c r="L446" i="5"/>
  <c r="M446" i="5"/>
  <c r="K454" i="5"/>
  <c r="L454" i="5"/>
  <c r="M454" i="5"/>
  <c r="K460" i="5"/>
  <c r="L460" i="5"/>
  <c r="M460" i="5"/>
  <c r="K469" i="5"/>
  <c r="L469" i="5"/>
  <c r="M469" i="5"/>
  <c r="K472" i="5"/>
  <c r="L472" i="5"/>
  <c r="M472" i="5"/>
  <c r="K484" i="5"/>
  <c r="L484" i="5"/>
  <c r="M484" i="5"/>
  <c r="K449" i="5"/>
  <c r="L449" i="5"/>
  <c r="M449" i="5"/>
  <c r="K467" i="5"/>
  <c r="L467" i="5"/>
  <c r="M467" i="5"/>
  <c r="K431" i="5"/>
  <c r="L431" i="5"/>
  <c r="M431" i="5"/>
  <c r="K430" i="5"/>
  <c r="L430" i="5"/>
  <c r="M430" i="5"/>
  <c r="K463" i="5"/>
  <c r="L463" i="5"/>
  <c r="M463" i="5"/>
  <c r="K480" i="5"/>
  <c r="L480" i="5"/>
  <c r="M480" i="5"/>
  <c r="K433" i="5"/>
  <c r="L433" i="5"/>
  <c r="M433" i="5"/>
  <c r="K428" i="5"/>
  <c r="L428" i="5"/>
  <c r="M428" i="5"/>
  <c r="K442" i="5"/>
  <c r="L442" i="5"/>
  <c r="M442" i="5"/>
  <c r="K457" i="5"/>
  <c r="L457" i="5"/>
  <c r="M457" i="5"/>
  <c r="K465" i="5"/>
  <c r="L465" i="5"/>
  <c r="M465" i="5"/>
  <c r="K473" i="5"/>
  <c r="L473" i="5"/>
  <c r="M473" i="5"/>
  <c r="K443" i="5"/>
  <c r="L443" i="5"/>
  <c r="M443" i="5"/>
  <c r="K445" i="5"/>
  <c r="L445" i="5"/>
  <c r="M445" i="5"/>
  <c r="K458" i="5"/>
  <c r="L458" i="5"/>
  <c r="M458" i="5"/>
  <c r="K439" i="5"/>
  <c r="L439" i="5"/>
  <c r="M439" i="5"/>
  <c r="K441" i="5"/>
  <c r="L441" i="5"/>
  <c r="M441" i="5"/>
  <c r="K468" i="5"/>
  <c r="L468" i="5"/>
  <c r="M468" i="5"/>
  <c r="K466" i="5"/>
  <c r="L466" i="5"/>
  <c r="M466" i="5"/>
  <c r="K450" i="5"/>
  <c r="L450" i="5"/>
  <c r="M450" i="5"/>
  <c r="K462" i="5"/>
  <c r="L462" i="5"/>
  <c r="M462" i="5"/>
  <c r="K490" i="5"/>
  <c r="L490" i="5"/>
  <c r="M490" i="5"/>
  <c r="K491" i="5"/>
  <c r="L491" i="5"/>
  <c r="M491" i="5"/>
  <c r="K501" i="5"/>
  <c r="L501" i="5"/>
  <c r="M501" i="5"/>
  <c r="K495" i="5"/>
  <c r="L495" i="5"/>
  <c r="M495" i="5"/>
  <c r="K492" i="5"/>
  <c r="L492" i="5"/>
  <c r="M492" i="5"/>
  <c r="K496" i="5"/>
  <c r="L496" i="5"/>
  <c r="M496" i="5"/>
  <c r="K543" i="5"/>
  <c r="L543" i="5"/>
  <c r="M543" i="5"/>
  <c r="K493" i="5"/>
  <c r="L493" i="5"/>
  <c r="M493" i="5"/>
  <c r="K507" i="5"/>
  <c r="L507" i="5"/>
  <c r="M507" i="5"/>
  <c r="K517" i="5"/>
  <c r="L517" i="5"/>
  <c r="M517" i="5"/>
  <c r="K505" i="5"/>
  <c r="L505" i="5"/>
  <c r="M505" i="5"/>
  <c r="K498" i="5"/>
  <c r="L498" i="5"/>
  <c r="M498" i="5"/>
  <c r="K552" i="5"/>
  <c r="L552" i="5"/>
  <c r="M552" i="5"/>
  <c r="K530" i="5"/>
  <c r="L530" i="5"/>
  <c r="M530" i="5"/>
  <c r="K504" i="5"/>
  <c r="L504" i="5"/>
  <c r="M504" i="5"/>
  <c r="K528" i="5"/>
  <c r="L528" i="5"/>
  <c r="M528" i="5"/>
  <c r="K547" i="5"/>
  <c r="L547" i="5"/>
  <c r="M547" i="5"/>
  <c r="K516" i="5"/>
  <c r="L516" i="5"/>
  <c r="M516" i="5"/>
  <c r="K520" i="5"/>
  <c r="L520" i="5"/>
  <c r="M520" i="5"/>
  <c r="K533" i="5"/>
  <c r="L533" i="5"/>
  <c r="M533" i="5"/>
  <c r="K525" i="5"/>
  <c r="L525" i="5"/>
  <c r="M525" i="5"/>
  <c r="K506" i="5"/>
  <c r="L506" i="5"/>
  <c r="M506" i="5"/>
  <c r="K545" i="5"/>
  <c r="L545" i="5"/>
  <c r="M545" i="5"/>
  <c r="K544" i="5"/>
  <c r="L544" i="5"/>
  <c r="M544" i="5"/>
  <c r="K524" i="5"/>
  <c r="L524" i="5"/>
  <c r="M524" i="5"/>
  <c r="K546" i="5"/>
  <c r="L546" i="5"/>
  <c r="M546" i="5"/>
  <c r="K551" i="5"/>
  <c r="L551" i="5"/>
  <c r="M551" i="5"/>
  <c r="K548" i="5"/>
  <c r="L548" i="5"/>
  <c r="M548" i="5"/>
  <c r="K540" i="5"/>
  <c r="L540" i="5"/>
  <c r="M540" i="5"/>
  <c r="K522" i="5"/>
  <c r="L522" i="5"/>
  <c r="M522" i="5"/>
  <c r="K539" i="5"/>
  <c r="L539" i="5"/>
  <c r="M539" i="5"/>
  <c r="K550" i="5"/>
  <c r="L550" i="5"/>
  <c r="M550" i="5"/>
  <c r="K521" i="5"/>
  <c r="L521" i="5"/>
  <c r="M521" i="5"/>
  <c r="K503" i="5"/>
  <c r="L503" i="5"/>
  <c r="M503" i="5"/>
  <c r="K494" i="5"/>
  <c r="L494" i="5"/>
  <c r="M494" i="5"/>
  <c r="K509" i="5"/>
  <c r="L509" i="5"/>
  <c r="M509" i="5"/>
  <c r="K513" i="5"/>
  <c r="L513" i="5"/>
  <c r="M513" i="5"/>
  <c r="K515" i="5"/>
  <c r="L515" i="5"/>
  <c r="M515" i="5"/>
  <c r="K523" i="5"/>
  <c r="L523" i="5"/>
  <c r="M523" i="5"/>
  <c r="K529" i="5"/>
  <c r="L529" i="5"/>
  <c r="M529" i="5"/>
  <c r="K538" i="5"/>
  <c r="L538" i="5"/>
  <c r="M538" i="5"/>
  <c r="K541" i="5"/>
  <c r="L541" i="5"/>
  <c r="M541" i="5"/>
  <c r="K553" i="5"/>
  <c r="L553" i="5"/>
  <c r="M553" i="5"/>
  <c r="K518" i="5"/>
  <c r="L518" i="5"/>
  <c r="M518" i="5"/>
  <c r="K536" i="5"/>
  <c r="L536" i="5"/>
  <c r="M536" i="5"/>
  <c r="K500" i="5"/>
  <c r="L500" i="5"/>
  <c r="M500" i="5"/>
  <c r="K499" i="5"/>
  <c r="L499" i="5"/>
  <c r="M499" i="5"/>
  <c r="K532" i="5"/>
  <c r="L532" i="5"/>
  <c r="M532" i="5"/>
  <c r="K549" i="5"/>
  <c r="L549" i="5"/>
  <c r="M549" i="5"/>
  <c r="K502" i="5"/>
  <c r="L502" i="5"/>
  <c r="M502" i="5"/>
  <c r="K497" i="5"/>
  <c r="L497" i="5"/>
  <c r="M497" i="5"/>
  <c r="K511" i="5"/>
  <c r="L511" i="5"/>
  <c r="M511" i="5"/>
  <c r="K526" i="5"/>
  <c r="L526" i="5"/>
  <c r="M526" i="5"/>
  <c r="K534" i="5"/>
  <c r="L534" i="5"/>
  <c r="M534" i="5"/>
  <c r="K542" i="5"/>
  <c r="L542" i="5"/>
  <c r="M542" i="5"/>
  <c r="K512" i="5"/>
  <c r="L512" i="5"/>
  <c r="M512" i="5"/>
  <c r="K514" i="5"/>
  <c r="L514" i="5"/>
  <c r="M514" i="5"/>
  <c r="K527" i="5"/>
  <c r="L527" i="5"/>
  <c r="M527" i="5"/>
  <c r="K508" i="5"/>
  <c r="L508" i="5"/>
  <c r="M508" i="5"/>
  <c r="K510" i="5"/>
  <c r="L510" i="5"/>
  <c r="M510" i="5"/>
  <c r="K537" i="5"/>
  <c r="L537" i="5"/>
  <c r="M537" i="5"/>
  <c r="K535" i="5"/>
  <c r="L535" i="5"/>
  <c r="M535" i="5"/>
  <c r="K519" i="5"/>
  <c r="L519" i="5"/>
  <c r="M519" i="5"/>
  <c r="K531" i="5"/>
  <c r="L531" i="5"/>
  <c r="M531" i="5"/>
  <c r="K559" i="5"/>
  <c r="L559" i="5"/>
  <c r="M559" i="5"/>
  <c r="K560" i="5"/>
  <c r="L560" i="5"/>
  <c r="M560" i="5"/>
  <c r="K570" i="5"/>
  <c r="L570" i="5"/>
  <c r="M570" i="5"/>
  <c r="K564" i="5"/>
  <c r="L564" i="5"/>
  <c r="M564" i="5"/>
  <c r="K561" i="5"/>
  <c r="L561" i="5"/>
  <c r="M561" i="5"/>
  <c r="K565" i="5"/>
  <c r="L565" i="5"/>
  <c r="M565" i="5"/>
  <c r="K612" i="5"/>
  <c r="L612" i="5"/>
  <c r="M612" i="5"/>
  <c r="K562" i="5"/>
  <c r="L562" i="5"/>
  <c r="M562" i="5"/>
  <c r="K576" i="5"/>
  <c r="L576" i="5"/>
  <c r="M576" i="5"/>
  <c r="K586" i="5"/>
  <c r="L586" i="5"/>
  <c r="M586" i="5"/>
  <c r="K574" i="5"/>
  <c r="L574" i="5"/>
  <c r="M574" i="5"/>
  <c r="K567" i="5"/>
  <c r="L567" i="5"/>
  <c r="M567" i="5"/>
  <c r="K621" i="5"/>
  <c r="L621" i="5"/>
  <c r="M621" i="5"/>
  <c r="K599" i="5"/>
  <c r="L599" i="5"/>
  <c r="M599" i="5"/>
  <c r="K573" i="5"/>
  <c r="L573" i="5"/>
  <c r="M573" i="5"/>
  <c r="K597" i="5"/>
  <c r="L597" i="5"/>
  <c r="M597" i="5"/>
  <c r="K616" i="5"/>
  <c r="L616" i="5"/>
  <c r="M616" i="5"/>
  <c r="K585" i="5"/>
  <c r="L585" i="5"/>
  <c r="M585" i="5"/>
  <c r="K589" i="5"/>
  <c r="L589" i="5"/>
  <c r="M589" i="5"/>
  <c r="K602" i="5"/>
  <c r="L602" i="5"/>
  <c r="M602" i="5"/>
  <c r="K594" i="5"/>
  <c r="L594" i="5"/>
  <c r="M594" i="5"/>
  <c r="K575" i="5"/>
  <c r="L575" i="5"/>
  <c r="M575" i="5"/>
  <c r="K614" i="5"/>
  <c r="L614" i="5"/>
  <c r="M614" i="5"/>
  <c r="K613" i="5"/>
  <c r="L613" i="5"/>
  <c r="M613" i="5"/>
  <c r="K593" i="5"/>
  <c r="L593" i="5"/>
  <c r="M593" i="5"/>
  <c r="K615" i="5"/>
  <c r="L615" i="5"/>
  <c r="M615" i="5"/>
  <c r="K620" i="5"/>
  <c r="L620" i="5"/>
  <c r="M620" i="5"/>
  <c r="K617" i="5"/>
  <c r="L617" i="5"/>
  <c r="M617" i="5"/>
  <c r="K609" i="5"/>
  <c r="L609" i="5"/>
  <c r="M609" i="5"/>
  <c r="K591" i="5"/>
  <c r="L591" i="5"/>
  <c r="M591" i="5"/>
  <c r="K608" i="5"/>
  <c r="L608" i="5"/>
  <c r="M608" i="5"/>
  <c r="K619" i="5"/>
  <c r="L619" i="5"/>
  <c r="M619" i="5"/>
  <c r="K590" i="5"/>
  <c r="L590" i="5"/>
  <c r="M590" i="5"/>
  <c r="K572" i="5"/>
  <c r="L572" i="5"/>
  <c r="M572" i="5"/>
  <c r="K563" i="5"/>
  <c r="L563" i="5"/>
  <c r="M563" i="5"/>
  <c r="K578" i="5"/>
  <c r="L578" i="5"/>
  <c r="M578" i="5"/>
  <c r="K582" i="5"/>
  <c r="L582" i="5"/>
  <c r="M582" i="5"/>
  <c r="K584" i="5"/>
  <c r="L584" i="5"/>
  <c r="M584" i="5"/>
  <c r="K592" i="5"/>
  <c r="L592" i="5"/>
  <c r="M592" i="5"/>
  <c r="K598" i="5"/>
  <c r="L598" i="5"/>
  <c r="M598" i="5"/>
  <c r="K607" i="5"/>
  <c r="L607" i="5"/>
  <c r="M607" i="5"/>
  <c r="K610" i="5"/>
  <c r="L610" i="5"/>
  <c r="M610" i="5"/>
  <c r="K622" i="5"/>
  <c r="L622" i="5"/>
  <c r="M622" i="5"/>
  <c r="K587" i="5"/>
  <c r="L587" i="5"/>
  <c r="M587" i="5"/>
  <c r="K605" i="5"/>
  <c r="L605" i="5"/>
  <c r="M605" i="5"/>
  <c r="K569" i="5"/>
  <c r="L569" i="5"/>
  <c r="M569" i="5"/>
  <c r="K568" i="5"/>
  <c r="L568" i="5"/>
  <c r="M568" i="5"/>
  <c r="K601" i="5"/>
  <c r="L601" i="5"/>
  <c r="M601" i="5"/>
  <c r="K618" i="5"/>
  <c r="L618" i="5"/>
  <c r="M618" i="5"/>
  <c r="K571" i="5"/>
  <c r="L571" i="5"/>
  <c r="M571" i="5"/>
  <c r="K566" i="5"/>
  <c r="L566" i="5"/>
  <c r="M566" i="5"/>
  <c r="K580" i="5"/>
  <c r="L580" i="5"/>
  <c r="M580" i="5"/>
  <c r="K595" i="5"/>
  <c r="L595" i="5"/>
  <c r="M595" i="5"/>
  <c r="K603" i="5"/>
  <c r="L603" i="5"/>
  <c r="M603" i="5"/>
  <c r="K611" i="5"/>
  <c r="L611" i="5"/>
  <c r="M611" i="5"/>
  <c r="K581" i="5"/>
  <c r="L581" i="5"/>
  <c r="M581" i="5"/>
  <c r="K583" i="5"/>
  <c r="L583" i="5"/>
  <c r="M583" i="5"/>
  <c r="K596" i="5"/>
  <c r="L596" i="5"/>
  <c r="M596" i="5"/>
  <c r="K577" i="5"/>
  <c r="L577" i="5"/>
  <c r="M577" i="5"/>
  <c r="K579" i="5"/>
  <c r="L579" i="5"/>
  <c r="M579" i="5"/>
  <c r="K606" i="5"/>
  <c r="L606" i="5"/>
  <c r="M606" i="5"/>
  <c r="K604" i="5"/>
  <c r="L604" i="5"/>
  <c r="M604" i="5"/>
  <c r="K588" i="5"/>
  <c r="L588" i="5"/>
  <c r="M588" i="5"/>
  <c r="K600" i="5"/>
  <c r="L600" i="5"/>
  <c r="M600" i="5"/>
  <c r="K628" i="5"/>
  <c r="L628" i="5"/>
  <c r="M628" i="5"/>
  <c r="K629" i="5"/>
  <c r="L629" i="5"/>
  <c r="M629" i="5"/>
  <c r="K639" i="5"/>
  <c r="L639" i="5"/>
  <c r="M639" i="5"/>
  <c r="K633" i="5"/>
  <c r="L633" i="5"/>
  <c r="M633" i="5"/>
  <c r="K630" i="5"/>
  <c r="L630" i="5"/>
  <c r="M630" i="5"/>
  <c r="K634" i="5"/>
  <c r="L634" i="5"/>
  <c r="M634" i="5"/>
  <c r="K681" i="5"/>
  <c r="L681" i="5"/>
  <c r="M681" i="5"/>
  <c r="K631" i="5"/>
  <c r="L631" i="5"/>
  <c r="M631" i="5"/>
  <c r="K645" i="5"/>
  <c r="L645" i="5"/>
  <c r="M645" i="5"/>
  <c r="K655" i="5"/>
  <c r="L655" i="5"/>
  <c r="M655" i="5"/>
  <c r="K643" i="5"/>
  <c r="L643" i="5"/>
  <c r="M643" i="5"/>
  <c r="K636" i="5"/>
  <c r="L636" i="5"/>
  <c r="M636" i="5"/>
  <c r="K690" i="5"/>
  <c r="L690" i="5"/>
  <c r="M690" i="5"/>
  <c r="K668" i="5"/>
  <c r="L668" i="5"/>
  <c r="M668" i="5"/>
  <c r="K642" i="5"/>
  <c r="L642" i="5"/>
  <c r="M642" i="5"/>
  <c r="K666" i="5"/>
  <c r="L666" i="5"/>
  <c r="M666" i="5"/>
  <c r="K685" i="5"/>
  <c r="L685" i="5"/>
  <c r="M685" i="5"/>
  <c r="K654" i="5"/>
  <c r="L654" i="5"/>
  <c r="M654" i="5"/>
  <c r="K658" i="5"/>
  <c r="L658" i="5"/>
  <c r="M658" i="5"/>
  <c r="K671" i="5"/>
  <c r="L671" i="5"/>
  <c r="M671" i="5"/>
  <c r="K663" i="5"/>
  <c r="L663" i="5"/>
  <c r="M663" i="5"/>
  <c r="K644" i="5"/>
  <c r="L644" i="5"/>
  <c r="M644" i="5"/>
  <c r="K683" i="5"/>
  <c r="L683" i="5"/>
  <c r="M683" i="5"/>
  <c r="K682" i="5"/>
  <c r="L682" i="5"/>
  <c r="M682" i="5"/>
  <c r="K662" i="5"/>
  <c r="L662" i="5"/>
  <c r="M662" i="5"/>
  <c r="K684" i="5"/>
  <c r="L684" i="5"/>
  <c r="M684" i="5"/>
  <c r="K689" i="5"/>
  <c r="L689" i="5"/>
  <c r="M689" i="5"/>
  <c r="K686" i="5"/>
  <c r="L686" i="5"/>
  <c r="M686" i="5"/>
  <c r="K678" i="5"/>
  <c r="L678" i="5"/>
  <c r="M678" i="5"/>
  <c r="K660" i="5"/>
  <c r="L660" i="5"/>
  <c r="M660" i="5"/>
  <c r="K677" i="5"/>
  <c r="L677" i="5"/>
  <c r="M677" i="5"/>
  <c r="K688" i="5"/>
  <c r="L688" i="5"/>
  <c r="M688" i="5"/>
  <c r="K659" i="5"/>
  <c r="L659" i="5"/>
  <c r="M659" i="5"/>
  <c r="K641" i="5"/>
  <c r="L641" i="5"/>
  <c r="M641" i="5"/>
  <c r="K632" i="5"/>
  <c r="L632" i="5"/>
  <c r="M632" i="5"/>
  <c r="K647" i="5"/>
  <c r="L647" i="5"/>
  <c r="M647" i="5"/>
  <c r="K651" i="5"/>
  <c r="L651" i="5"/>
  <c r="M651" i="5"/>
  <c r="K653" i="5"/>
  <c r="L653" i="5"/>
  <c r="M653" i="5"/>
  <c r="K661" i="5"/>
  <c r="L661" i="5"/>
  <c r="M661" i="5"/>
  <c r="K667" i="5"/>
  <c r="L667" i="5"/>
  <c r="M667" i="5"/>
  <c r="K676" i="5"/>
  <c r="L676" i="5"/>
  <c r="M676" i="5"/>
  <c r="K679" i="5"/>
  <c r="L679" i="5"/>
  <c r="M679" i="5"/>
  <c r="K691" i="5"/>
  <c r="L691" i="5"/>
  <c r="M691" i="5"/>
  <c r="K656" i="5"/>
  <c r="L656" i="5"/>
  <c r="M656" i="5"/>
  <c r="K674" i="5"/>
  <c r="L674" i="5"/>
  <c r="M674" i="5"/>
  <c r="K638" i="5"/>
  <c r="L638" i="5"/>
  <c r="M638" i="5"/>
  <c r="K637" i="5"/>
  <c r="L637" i="5"/>
  <c r="M637" i="5"/>
  <c r="K670" i="5"/>
  <c r="L670" i="5"/>
  <c r="M670" i="5"/>
  <c r="K687" i="5"/>
  <c r="L687" i="5"/>
  <c r="M687" i="5"/>
  <c r="K640" i="5"/>
  <c r="L640" i="5"/>
  <c r="M640" i="5"/>
  <c r="K635" i="5"/>
  <c r="L635" i="5"/>
  <c r="M635" i="5"/>
  <c r="K649" i="5"/>
  <c r="L649" i="5"/>
  <c r="M649" i="5"/>
  <c r="K664" i="5"/>
  <c r="L664" i="5"/>
  <c r="M664" i="5"/>
  <c r="K672" i="5"/>
  <c r="L672" i="5"/>
  <c r="M672" i="5"/>
  <c r="K680" i="5"/>
  <c r="L680" i="5"/>
  <c r="M680" i="5"/>
  <c r="K650" i="5"/>
  <c r="L650" i="5"/>
  <c r="M650" i="5"/>
  <c r="K652" i="5"/>
  <c r="L652" i="5"/>
  <c r="M652" i="5"/>
  <c r="K665" i="5"/>
  <c r="L665" i="5"/>
  <c r="M665" i="5"/>
  <c r="K646" i="5"/>
  <c r="L646" i="5"/>
  <c r="M646" i="5"/>
  <c r="K648" i="5"/>
  <c r="L648" i="5"/>
  <c r="M648" i="5"/>
  <c r="K675" i="5"/>
  <c r="L675" i="5"/>
  <c r="M675" i="5"/>
  <c r="K673" i="5"/>
  <c r="L673" i="5"/>
  <c r="M673" i="5"/>
  <c r="K657" i="5"/>
  <c r="L657" i="5"/>
  <c r="M657" i="5"/>
  <c r="K669" i="5"/>
  <c r="L669" i="5"/>
  <c r="M669" i="5"/>
  <c r="K697" i="5"/>
  <c r="L697" i="5"/>
  <c r="M697" i="5"/>
  <c r="K698" i="5"/>
  <c r="L698" i="5"/>
  <c r="M698" i="5"/>
  <c r="K708" i="5"/>
  <c r="L708" i="5"/>
  <c r="M708" i="5"/>
  <c r="K702" i="5"/>
  <c r="L702" i="5"/>
  <c r="M702" i="5"/>
  <c r="K699" i="5"/>
  <c r="L699" i="5"/>
  <c r="M699" i="5"/>
  <c r="K703" i="5"/>
  <c r="L703" i="5"/>
  <c r="M703" i="5"/>
  <c r="K750" i="5"/>
  <c r="L750" i="5"/>
  <c r="M750" i="5"/>
  <c r="K700" i="5"/>
  <c r="L700" i="5"/>
  <c r="M700" i="5"/>
  <c r="K714" i="5"/>
  <c r="L714" i="5"/>
  <c r="M714" i="5"/>
  <c r="K724" i="5"/>
  <c r="L724" i="5"/>
  <c r="M724" i="5"/>
  <c r="K712" i="5"/>
  <c r="L712" i="5"/>
  <c r="M712" i="5"/>
  <c r="K705" i="5"/>
  <c r="L705" i="5"/>
  <c r="M705" i="5"/>
  <c r="K759" i="5"/>
  <c r="L759" i="5"/>
  <c r="M759" i="5"/>
  <c r="K737" i="5"/>
  <c r="L737" i="5"/>
  <c r="M737" i="5"/>
  <c r="K711" i="5"/>
  <c r="L711" i="5"/>
  <c r="M711" i="5"/>
  <c r="K735" i="5"/>
  <c r="L735" i="5"/>
  <c r="M735" i="5"/>
  <c r="K754" i="5"/>
  <c r="L754" i="5"/>
  <c r="M754" i="5"/>
  <c r="K723" i="5"/>
  <c r="L723" i="5"/>
  <c r="M723" i="5"/>
  <c r="K727" i="5"/>
  <c r="L727" i="5"/>
  <c r="M727" i="5"/>
  <c r="K740" i="5"/>
  <c r="L740" i="5"/>
  <c r="M740" i="5"/>
  <c r="K732" i="5"/>
  <c r="L732" i="5"/>
  <c r="M732" i="5"/>
  <c r="K713" i="5"/>
  <c r="L713" i="5"/>
  <c r="M713" i="5"/>
  <c r="K752" i="5"/>
  <c r="L752" i="5"/>
  <c r="M752" i="5"/>
  <c r="K751" i="5"/>
  <c r="L751" i="5"/>
  <c r="M751" i="5"/>
  <c r="K731" i="5"/>
  <c r="L731" i="5"/>
  <c r="M731" i="5"/>
  <c r="K753" i="5"/>
  <c r="L753" i="5"/>
  <c r="M753" i="5"/>
  <c r="K758" i="5"/>
  <c r="L758" i="5"/>
  <c r="M758" i="5"/>
  <c r="K755" i="5"/>
  <c r="L755" i="5"/>
  <c r="M755" i="5"/>
  <c r="K747" i="5"/>
  <c r="L747" i="5"/>
  <c r="M747" i="5"/>
  <c r="K729" i="5"/>
  <c r="L729" i="5"/>
  <c r="M729" i="5"/>
  <c r="K746" i="5"/>
  <c r="L746" i="5"/>
  <c r="M746" i="5"/>
  <c r="K757" i="5"/>
  <c r="L757" i="5"/>
  <c r="M757" i="5"/>
  <c r="K728" i="5"/>
  <c r="L728" i="5"/>
  <c r="M728" i="5"/>
  <c r="K710" i="5"/>
  <c r="L710" i="5"/>
  <c r="M710" i="5"/>
  <c r="K701" i="5"/>
  <c r="L701" i="5"/>
  <c r="M701" i="5"/>
  <c r="K716" i="5"/>
  <c r="L716" i="5"/>
  <c r="M716" i="5"/>
  <c r="K720" i="5"/>
  <c r="L720" i="5"/>
  <c r="M720" i="5"/>
  <c r="K722" i="5"/>
  <c r="L722" i="5"/>
  <c r="M722" i="5"/>
  <c r="K730" i="5"/>
  <c r="L730" i="5"/>
  <c r="M730" i="5"/>
  <c r="K736" i="5"/>
  <c r="L736" i="5"/>
  <c r="M736" i="5"/>
  <c r="K745" i="5"/>
  <c r="L745" i="5"/>
  <c r="M745" i="5"/>
  <c r="K748" i="5"/>
  <c r="L748" i="5"/>
  <c r="M748" i="5"/>
  <c r="K760" i="5"/>
  <c r="L760" i="5"/>
  <c r="M760" i="5"/>
  <c r="K725" i="5"/>
  <c r="L725" i="5"/>
  <c r="M725" i="5"/>
  <c r="K743" i="5"/>
  <c r="L743" i="5"/>
  <c r="M743" i="5"/>
  <c r="K707" i="5"/>
  <c r="L707" i="5"/>
  <c r="M707" i="5"/>
  <c r="K706" i="5"/>
  <c r="L706" i="5"/>
  <c r="M706" i="5"/>
  <c r="K739" i="5"/>
  <c r="L739" i="5"/>
  <c r="M739" i="5"/>
  <c r="K756" i="5"/>
  <c r="L756" i="5"/>
  <c r="M756" i="5"/>
  <c r="K709" i="5"/>
  <c r="L709" i="5"/>
  <c r="M709" i="5"/>
  <c r="K704" i="5"/>
  <c r="L704" i="5"/>
  <c r="M704" i="5"/>
  <c r="K718" i="5"/>
  <c r="L718" i="5"/>
  <c r="M718" i="5"/>
  <c r="K733" i="5"/>
  <c r="L733" i="5"/>
  <c r="M733" i="5"/>
  <c r="K741" i="5"/>
  <c r="L741" i="5"/>
  <c r="M741" i="5"/>
  <c r="K749" i="5"/>
  <c r="L749" i="5"/>
  <c r="M749" i="5"/>
  <c r="K719" i="5"/>
  <c r="L719" i="5"/>
  <c r="M719" i="5"/>
  <c r="K721" i="5"/>
  <c r="L721" i="5"/>
  <c r="M721" i="5"/>
  <c r="K734" i="5"/>
  <c r="L734" i="5"/>
  <c r="M734" i="5"/>
  <c r="K715" i="5"/>
  <c r="L715" i="5"/>
  <c r="M715" i="5"/>
  <c r="K717" i="5"/>
  <c r="L717" i="5"/>
  <c r="M717" i="5"/>
  <c r="K744" i="5"/>
  <c r="L744" i="5"/>
  <c r="M744" i="5"/>
  <c r="K742" i="5"/>
  <c r="L742" i="5"/>
  <c r="M742" i="5"/>
  <c r="K726" i="5"/>
  <c r="L726" i="5"/>
  <c r="M726" i="5"/>
  <c r="K738" i="5"/>
  <c r="L738" i="5"/>
  <c r="M738" i="5"/>
  <c r="K766" i="5"/>
  <c r="L766" i="5"/>
  <c r="M766" i="5"/>
  <c r="K767" i="5"/>
  <c r="L767" i="5"/>
  <c r="M767" i="5"/>
  <c r="K777" i="5"/>
  <c r="L777" i="5"/>
  <c r="M777" i="5"/>
  <c r="K771" i="5"/>
  <c r="L771" i="5"/>
  <c r="M771" i="5"/>
  <c r="K768" i="5"/>
  <c r="L768" i="5"/>
  <c r="M768" i="5"/>
  <c r="K772" i="5"/>
  <c r="L772" i="5"/>
  <c r="M772" i="5"/>
  <c r="K819" i="5"/>
  <c r="L819" i="5"/>
  <c r="M819" i="5"/>
  <c r="K769" i="5"/>
  <c r="L769" i="5"/>
  <c r="M769" i="5"/>
  <c r="K783" i="5"/>
  <c r="L783" i="5"/>
  <c r="M783" i="5"/>
  <c r="K793" i="5"/>
  <c r="L793" i="5"/>
  <c r="M793" i="5"/>
  <c r="K781" i="5"/>
  <c r="L781" i="5"/>
  <c r="M781" i="5"/>
  <c r="K774" i="5"/>
  <c r="L774" i="5"/>
  <c r="M774" i="5"/>
  <c r="K828" i="5"/>
  <c r="L828" i="5"/>
  <c r="M828" i="5"/>
  <c r="K806" i="5"/>
  <c r="L806" i="5"/>
  <c r="M806" i="5"/>
  <c r="K780" i="5"/>
  <c r="L780" i="5"/>
  <c r="M780" i="5"/>
  <c r="K804" i="5"/>
  <c r="L804" i="5"/>
  <c r="M804" i="5"/>
  <c r="K823" i="5"/>
  <c r="L823" i="5"/>
  <c r="M823" i="5"/>
  <c r="K792" i="5"/>
  <c r="L792" i="5"/>
  <c r="M792" i="5"/>
  <c r="K796" i="5"/>
  <c r="L796" i="5"/>
  <c r="M796" i="5"/>
  <c r="K809" i="5"/>
  <c r="L809" i="5"/>
  <c r="M809" i="5"/>
  <c r="K801" i="5"/>
  <c r="L801" i="5"/>
  <c r="M801" i="5"/>
  <c r="K782" i="5"/>
  <c r="L782" i="5"/>
  <c r="M782" i="5"/>
  <c r="K821" i="5"/>
  <c r="L821" i="5"/>
  <c r="M821" i="5"/>
  <c r="K820" i="5"/>
  <c r="L820" i="5"/>
  <c r="M820" i="5"/>
  <c r="K800" i="5"/>
  <c r="L800" i="5"/>
  <c r="M800" i="5"/>
  <c r="K822" i="5"/>
  <c r="L822" i="5"/>
  <c r="M822" i="5"/>
  <c r="K827" i="5"/>
  <c r="L827" i="5"/>
  <c r="M827" i="5"/>
  <c r="K824" i="5"/>
  <c r="L824" i="5"/>
  <c r="M824" i="5"/>
  <c r="K816" i="5"/>
  <c r="L816" i="5"/>
  <c r="M816" i="5"/>
  <c r="K798" i="5"/>
  <c r="L798" i="5"/>
  <c r="M798" i="5"/>
  <c r="K815" i="5"/>
  <c r="L815" i="5"/>
  <c r="M815" i="5"/>
  <c r="K826" i="5"/>
  <c r="L826" i="5"/>
  <c r="M826" i="5"/>
  <c r="K797" i="5"/>
  <c r="L797" i="5"/>
  <c r="M797" i="5"/>
  <c r="K779" i="5"/>
  <c r="L779" i="5"/>
  <c r="M779" i="5"/>
  <c r="K770" i="5"/>
  <c r="L770" i="5"/>
  <c r="M770" i="5"/>
  <c r="K785" i="5"/>
  <c r="L785" i="5"/>
  <c r="M785" i="5"/>
  <c r="K789" i="5"/>
  <c r="L789" i="5"/>
  <c r="M789" i="5"/>
  <c r="K791" i="5"/>
  <c r="L791" i="5"/>
  <c r="M791" i="5"/>
  <c r="K799" i="5"/>
  <c r="L799" i="5"/>
  <c r="M799" i="5"/>
  <c r="K805" i="5"/>
  <c r="L805" i="5"/>
  <c r="M805" i="5"/>
  <c r="K814" i="5"/>
  <c r="L814" i="5"/>
  <c r="M814" i="5"/>
  <c r="K817" i="5"/>
  <c r="L817" i="5"/>
  <c r="M817" i="5"/>
  <c r="K829" i="5"/>
  <c r="L829" i="5"/>
  <c r="M829" i="5"/>
  <c r="K794" i="5"/>
  <c r="L794" i="5"/>
  <c r="M794" i="5"/>
  <c r="K812" i="5"/>
  <c r="L812" i="5"/>
  <c r="M812" i="5"/>
  <c r="K776" i="5"/>
  <c r="L776" i="5"/>
  <c r="M776" i="5"/>
  <c r="K775" i="5"/>
  <c r="L775" i="5"/>
  <c r="M775" i="5"/>
  <c r="K808" i="5"/>
  <c r="L808" i="5"/>
  <c r="M808" i="5"/>
  <c r="K825" i="5"/>
  <c r="L825" i="5"/>
  <c r="M825" i="5"/>
  <c r="K778" i="5"/>
  <c r="L778" i="5"/>
  <c r="M778" i="5"/>
  <c r="K773" i="5"/>
  <c r="L773" i="5"/>
  <c r="M773" i="5"/>
  <c r="K787" i="5"/>
  <c r="L787" i="5"/>
  <c r="M787" i="5"/>
  <c r="K802" i="5"/>
  <c r="L802" i="5"/>
  <c r="M802" i="5"/>
  <c r="K810" i="5"/>
  <c r="L810" i="5"/>
  <c r="M810" i="5"/>
  <c r="K818" i="5"/>
  <c r="L818" i="5"/>
  <c r="M818" i="5"/>
  <c r="K788" i="5"/>
  <c r="L788" i="5"/>
  <c r="M788" i="5"/>
  <c r="K790" i="5"/>
  <c r="L790" i="5"/>
  <c r="M790" i="5"/>
  <c r="K803" i="5"/>
  <c r="L803" i="5"/>
  <c r="M803" i="5"/>
  <c r="K784" i="5"/>
  <c r="L784" i="5"/>
  <c r="M784" i="5"/>
  <c r="K786" i="5"/>
  <c r="L786" i="5"/>
  <c r="M786" i="5"/>
  <c r="K813" i="5"/>
  <c r="L813" i="5"/>
  <c r="M813" i="5"/>
  <c r="K811" i="5"/>
  <c r="L811" i="5"/>
  <c r="M811" i="5"/>
  <c r="K795" i="5"/>
  <c r="L795" i="5"/>
  <c r="M795" i="5"/>
  <c r="K807" i="5"/>
  <c r="L807" i="5"/>
  <c r="M807" i="5"/>
  <c r="H831" i="5"/>
  <c r="M831" i="5" s="1"/>
  <c r="G831" i="5"/>
  <c r="L831" i="5" s="1"/>
  <c r="F831" i="5"/>
  <c r="K831" i="5" s="1"/>
  <c r="E831" i="5"/>
  <c r="H762" i="5"/>
  <c r="M762" i="5" s="1"/>
  <c r="G762" i="5"/>
  <c r="L762" i="5" s="1"/>
  <c r="F762" i="5"/>
  <c r="K762" i="5" s="1"/>
  <c r="E762" i="5"/>
  <c r="H693" i="5"/>
  <c r="M693" i="5" s="1"/>
  <c r="G693" i="5"/>
  <c r="L693" i="5" s="1"/>
  <c r="F693" i="5"/>
  <c r="K693" i="5" s="1"/>
  <c r="E693" i="5"/>
  <c r="H624" i="5"/>
  <c r="G624" i="5"/>
  <c r="F624" i="5"/>
  <c r="K624" i="5" s="1"/>
  <c r="E624" i="5"/>
  <c r="L624" i="5" s="1"/>
  <c r="H555" i="5"/>
  <c r="M555" i="5" s="1"/>
  <c r="G555" i="5"/>
  <c r="L555" i="5" s="1"/>
  <c r="F555" i="5"/>
  <c r="K555" i="5" s="1"/>
  <c r="E555" i="5"/>
  <c r="H486" i="5"/>
  <c r="M486" i="5" s="1"/>
  <c r="G486" i="5"/>
  <c r="L486" i="5" s="1"/>
  <c r="F486" i="5"/>
  <c r="K486" i="5" s="1"/>
  <c r="E486" i="5"/>
  <c r="H417" i="5"/>
  <c r="M417" i="5" s="1"/>
  <c r="G417" i="5"/>
  <c r="F417" i="5"/>
  <c r="E417" i="5"/>
  <c r="H348" i="5"/>
  <c r="G348" i="5"/>
  <c r="L348" i="5" s="1"/>
  <c r="F348" i="5"/>
  <c r="K348" i="5" s="1"/>
  <c r="E348" i="5"/>
  <c r="H279" i="5"/>
  <c r="G279" i="5"/>
  <c r="F279" i="5"/>
  <c r="E279" i="5"/>
  <c r="H210" i="5"/>
  <c r="G210" i="5"/>
  <c r="F210" i="5"/>
  <c r="K210" i="5" s="1"/>
  <c r="E210" i="5"/>
  <c r="H141" i="5"/>
  <c r="G141" i="5"/>
  <c r="F141" i="5"/>
  <c r="E141" i="5"/>
  <c r="F72" i="5"/>
  <c r="K72" i="5" s="1"/>
  <c r="G72" i="5"/>
  <c r="L72" i="5" s="1"/>
  <c r="H72" i="5"/>
  <c r="M72" i="5" s="1"/>
  <c r="E72" i="5"/>
  <c r="L7" i="5"/>
  <c r="M7" i="5"/>
  <c r="K7" i="5"/>
  <c r="M624" i="5" l="1"/>
  <c r="K417" i="5"/>
  <c r="L417" i="5"/>
  <c r="K279" i="5"/>
  <c r="L279" i="5"/>
  <c r="M279" i="5"/>
  <c r="L210" i="5"/>
  <c r="M210" i="5"/>
  <c r="L141" i="5"/>
  <c r="M141" i="5"/>
  <c r="K141" i="5"/>
  <c r="I8" i="5"/>
  <c r="I18" i="5"/>
  <c r="I12" i="5"/>
  <c r="I9" i="5"/>
  <c r="I13" i="5"/>
  <c r="I60" i="5"/>
  <c r="I10" i="5"/>
  <c r="I24" i="5"/>
  <c r="I34" i="5"/>
  <c r="I22" i="5"/>
  <c r="I15" i="5"/>
  <c r="I69" i="5"/>
  <c r="I47" i="5"/>
  <c r="I21" i="5"/>
  <c r="I45" i="5"/>
  <c r="I64" i="5"/>
  <c r="I33" i="5"/>
  <c r="I37" i="5"/>
  <c r="I50" i="5"/>
  <c r="I42" i="5"/>
  <c r="I23" i="5"/>
  <c r="I62" i="5"/>
  <c r="I61" i="5"/>
  <c r="I41" i="5"/>
  <c r="I63" i="5"/>
  <c r="I68" i="5"/>
  <c r="I65" i="5"/>
  <c r="I57" i="5"/>
  <c r="I39" i="5"/>
  <c r="I56" i="5"/>
  <c r="I67" i="5"/>
  <c r="I38" i="5"/>
  <c r="I20" i="5"/>
  <c r="I11" i="5"/>
  <c r="I26" i="5"/>
  <c r="I30" i="5"/>
  <c r="I32" i="5"/>
  <c r="I40" i="5"/>
  <c r="I46" i="5"/>
  <c r="I55" i="5"/>
  <c r="I58" i="5"/>
  <c r="I70" i="5"/>
  <c r="I35" i="5"/>
  <c r="I53" i="5"/>
  <c r="I17" i="5"/>
  <c r="I16" i="5"/>
  <c r="I49" i="5"/>
  <c r="I66" i="5"/>
  <c r="I19" i="5"/>
  <c r="I14" i="5"/>
  <c r="I28" i="5"/>
  <c r="I43" i="5"/>
  <c r="I51" i="5"/>
  <c r="I59" i="5"/>
  <c r="I29" i="5"/>
  <c r="I31" i="5"/>
  <c r="I44" i="5"/>
  <c r="I25" i="5"/>
  <c r="I27" i="5"/>
  <c r="I54" i="5"/>
  <c r="I52" i="5"/>
  <c r="I36" i="5"/>
  <c r="I48" i="5"/>
  <c r="I76" i="5"/>
  <c r="I77" i="5"/>
  <c r="I87" i="5"/>
  <c r="I81" i="5"/>
  <c r="I78" i="5"/>
  <c r="I82" i="5"/>
  <c r="I129" i="5"/>
  <c r="I79" i="5"/>
  <c r="I93" i="5"/>
  <c r="I103" i="5"/>
  <c r="I91" i="5"/>
  <c r="I84" i="5"/>
  <c r="I138" i="5"/>
  <c r="I116" i="5"/>
  <c r="I90" i="5"/>
  <c r="I114" i="5"/>
  <c r="I133" i="5"/>
  <c r="I102" i="5"/>
  <c r="I106" i="5"/>
  <c r="I119" i="5"/>
  <c r="I111" i="5"/>
  <c r="I92" i="5"/>
  <c r="I131" i="5"/>
  <c r="I130" i="5"/>
  <c r="I110" i="5"/>
  <c r="I132" i="5"/>
  <c r="I137" i="5"/>
  <c r="I134" i="5"/>
  <c r="I126" i="5"/>
  <c r="I108" i="5"/>
  <c r="I125" i="5"/>
  <c r="I136" i="5"/>
  <c r="I107" i="5"/>
  <c r="I89" i="5"/>
  <c r="I80" i="5"/>
  <c r="I95" i="5"/>
  <c r="I99" i="5"/>
  <c r="I101" i="5"/>
  <c r="I109" i="5"/>
  <c r="I115" i="5"/>
  <c r="I124" i="5"/>
  <c r="I127" i="5"/>
  <c r="I139" i="5"/>
  <c r="I104" i="5"/>
  <c r="I122" i="5"/>
  <c r="I86" i="5"/>
  <c r="I85" i="5"/>
  <c r="I118" i="5"/>
  <c r="I135" i="5"/>
  <c r="I88" i="5"/>
  <c r="I83" i="5"/>
  <c r="I97" i="5"/>
  <c r="I112" i="5"/>
  <c r="I120" i="5"/>
  <c r="I128" i="5"/>
  <c r="I98" i="5"/>
  <c r="I100" i="5"/>
  <c r="I113" i="5"/>
  <c r="I94" i="5"/>
  <c r="I96" i="5"/>
  <c r="I123" i="5"/>
  <c r="I121" i="5"/>
  <c r="I105" i="5"/>
  <c r="I117" i="5"/>
  <c r="I145" i="5"/>
  <c r="I146" i="5"/>
  <c r="I156" i="5"/>
  <c r="I150" i="5"/>
  <c r="I147" i="5"/>
  <c r="I151" i="5"/>
  <c r="I198" i="5"/>
  <c r="I148" i="5"/>
  <c r="I162" i="5"/>
  <c r="I172" i="5"/>
  <c r="I160" i="5"/>
  <c r="I153" i="5"/>
  <c r="I207" i="5"/>
  <c r="I185" i="5"/>
  <c r="I159" i="5"/>
  <c r="I183" i="5"/>
  <c r="I202" i="5"/>
  <c r="I171" i="5"/>
  <c r="I175" i="5"/>
  <c r="I188" i="5"/>
  <c r="I180" i="5"/>
  <c r="I161" i="5"/>
  <c r="I200" i="5"/>
  <c r="I199" i="5"/>
  <c r="I179" i="5"/>
  <c r="I201" i="5"/>
  <c r="I206" i="5"/>
  <c r="I203" i="5"/>
  <c r="I195" i="5"/>
  <c r="I177" i="5"/>
  <c r="I194" i="5"/>
  <c r="I205" i="5"/>
  <c r="I176" i="5"/>
  <c r="I158" i="5"/>
  <c r="I149" i="5"/>
  <c r="I164" i="5"/>
  <c r="I168" i="5"/>
  <c r="I170" i="5"/>
  <c r="I178" i="5"/>
  <c r="I184" i="5"/>
  <c r="I193" i="5"/>
  <c r="I196" i="5"/>
  <c r="I208" i="5"/>
  <c r="I173" i="5"/>
  <c r="I191" i="5"/>
  <c r="I155" i="5"/>
  <c r="I154" i="5"/>
  <c r="I187" i="5"/>
  <c r="I204" i="5"/>
  <c r="I157" i="5"/>
  <c r="I152" i="5"/>
  <c r="I166" i="5"/>
  <c r="I181" i="5"/>
  <c r="I189" i="5"/>
  <c r="I197" i="5"/>
  <c r="I167" i="5"/>
  <c r="I169" i="5"/>
  <c r="I182" i="5"/>
  <c r="I163" i="5"/>
  <c r="I165" i="5"/>
  <c r="I192" i="5"/>
  <c r="I190" i="5"/>
  <c r="I174" i="5"/>
  <c r="I186" i="5"/>
  <c r="I214" i="5"/>
  <c r="I215" i="5"/>
  <c r="I225" i="5"/>
  <c r="I219" i="5"/>
  <c r="I216" i="5"/>
  <c r="I220" i="5"/>
  <c r="I267" i="5"/>
  <c r="I217" i="5"/>
  <c r="I231" i="5"/>
  <c r="I241" i="5"/>
  <c r="I229" i="5"/>
  <c r="I222" i="5"/>
  <c r="I276" i="5"/>
  <c r="I254" i="5"/>
  <c r="I228" i="5"/>
  <c r="I252" i="5"/>
  <c r="I271" i="5"/>
  <c r="I240" i="5"/>
  <c r="I244" i="5"/>
  <c r="I257" i="5"/>
  <c r="I249" i="5"/>
  <c r="I230" i="5"/>
  <c r="I269" i="5"/>
  <c r="I268" i="5"/>
  <c r="I248" i="5"/>
  <c r="I270" i="5"/>
  <c r="I275" i="5"/>
  <c r="I272" i="5"/>
  <c r="I264" i="5"/>
  <c r="I246" i="5"/>
  <c r="I263" i="5"/>
  <c r="I274" i="5"/>
  <c r="I245" i="5"/>
  <c r="I227" i="5"/>
  <c r="I218" i="5"/>
  <c r="I233" i="5"/>
  <c r="I237" i="5"/>
  <c r="I239" i="5"/>
  <c r="I247" i="5"/>
  <c r="I253" i="5"/>
  <c r="I262" i="5"/>
  <c r="I265" i="5"/>
  <c r="I277" i="5"/>
  <c r="I242" i="5"/>
  <c r="I260" i="5"/>
  <c r="I224" i="5"/>
  <c r="I223" i="5"/>
  <c r="I256" i="5"/>
  <c r="I273" i="5"/>
  <c r="I226" i="5"/>
  <c r="I221" i="5"/>
  <c r="I235" i="5"/>
  <c r="I250" i="5"/>
  <c r="I258" i="5"/>
  <c r="I266" i="5"/>
  <c r="I236" i="5"/>
  <c r="I238" i="5"/>
  <c r="I251" i="5"/>
  <c r="I232" i="5"/>
  <c r="I234" i="5"/>
  <c r="I261" i="5"/>
  <c r="I259" i="5"/>
  <c r="I243" i="5"/>
  <c r="I255" i="5"/>
  <c r="I283" i="5"/>
  <c r="I284" i="5"/>
  <c r="I294" i="5"/>
  <c r="I288" i="5"/>
  <c r="I285" i="5"/>
  <c r="I289" i="5"/>
  <c r="I336" i="5"/>
  <c r="I286" i="5"/>
  <c r="I300" i="5"/>
  <c r="I310" i="5"/>
  <c r="I298" i="5"/>
  <c r="I291" i="5"/>
  <c r="I345" i="5"/>
  <c r="I323" i="5"/>
  <c r="I297" i="5"/>
  <c r="I321" i="5"/>
  <c r="I340" i="5"/>
  <c r="I309" i="5"/>
  <c r="I313" i="5"/>
  <c r="I326" i="5"/>
  <c r="I318" i="5"/>
  <c r="I299" i="5"/>
  <c r="I338" i="5"/>
  <c r="I337" i="5"/>
  <c r="I317" i="5"/>
  <c r="I339" i="5"/>
  <c r="I344" i="5"/>
  <c r="I341" i="5"/>
  <c r="I333" i="5"/>
  <c r="I315" i="5"/>
  <c r="I332" i="5"/>
  <c r="I343" i="5"/>
  <c r="I314" i="5"/>
  <c r="I296" i="5"/>
  <c r="I287" i="5"/>
  <c r="I302" i="5"/>
  <c r="I306" i="5"/>
  <c r="I308" i="5"/>
  <c r="I316" i="5"/>
  <c r="I322" i="5"/>
  <c r="I331" i="5"/>
  <c r="I334" i="5"/>
  <c r="I346" i="5"/>
  <c r="I311" i="5"/>
  <c r="I329" i="5"/>
  <c r="I293" i="5"/>
  <c r="I292" i="5"/>
  <c r="I325" i="5"/>
  <c r="I342" i="5"/>
  <c r="I295" i="5"/>
  <c r="I290" i="5"/>
  <c r="I304" i="5"/>
  <c r="I319" i="5"/>
  <c r="I327" i="5"/>
  <c r="I335" i="5"/>
  <c r="I305" i="5"/>
  <c r="I307" i="5"/>
  <c r="I320" i="5"/>
  <c r="I301" i="5"/>
  <c r="I303" i="5"/>
  <c r="I330" i="5"/>
  <c r="I328" i="5"/>
  <c r="I312" i="5"/>
  <c r="I324" i="5"/>
  <c r="I352" i="5"/>
  <c r="I353" i="5"/>
  <c r="I363" i="5"/>
  <c r="I357" i="5"/>
  <c r="I354" i="5"/>
  <c r="I358" i="5"/>
  <c r="I405" i="5"/>
  <c r="I355" i="5"/>
  <c r="I369" i="5"/>
  <c r="I379" i="5"/>
  <c r="I367" i="5"/>
  <c r="I360" i="5"/>
  <c r="I414" i="5"/>
  <c r="I392" i="5"/>
  <c r="I366" i="5"/>
  <c r="I390" i="5"/>
  <c r="I409" i="5"/>
  <c r="I378" i="5"/>
  <c r="I382" i="5"/>
  <c r="I395" i="5"/>
  <c r="I387" i="5"/>
  <c r="I368" i="5"/>
  <c r="I407" i="5"/>
  <c r="I406" i="5"/>
  <c r="I386" i="5"/>
  <c r="I408" i="5"/>
  <c r="I413" i="5"/>
  <c r="I410" i="5"/>
  <c r="I402" i="5"/>
  <c r="I384" i="5"/>
  <c r="I401" i="5"/>
  <c r="I412" i="5"/>
  <c r="I383" i="5"/>
  <c r="I365" i="5"/>
  <c r="I356" i="5"/>
  <c r="I371" i="5"/>
  <c r="I375" i="5"/>
  <c r="I377" i="5"/>
  <c r="I385" i="5"/>
  <c r="I391" i="5"/>
  <c r="I400" i="5"/>
  <c r="I403" i="5"/>
  <c r="I415" i="5"/>
  <c r="I380" i="5"/>
  <c r="I398" i="5"/>
  <c r="I362" i="5"/>
  <c r="I361" i="5"/>
  <c r="I394" i="5"/>
  <c r="I411" i="5"/>
  <c r="I364" i="5"/>
  <c r="I359" i="5"/>
  <c r="I373" i="5"/>
  <c r="I388" i="5"/>
  <c r="I396" i="5"/>
  <c r="I404" i="5"/>
  <c r="I374" i="5"/>
  <c r="I376" i="5"/>
  <c r="I389" i="5"/>
  <c r="I370" i="5"/>
  <c r="I372" i="5"/>
  <c r="I399" i="5"/>
  <c r="I397" i="5"/>
  <c r="I381" i="5"/>
  <c r="I393" i="5"/>
  <c r="I421" i="5"/>
  <c r="I422" i="5"/>
  <c r="I432" i="5"/>
  <c r="I426" i="5"/>
  <c r="I423" i="5"/>
  <c r="I427" i="5"/>
  <c r="I474" i="5"/>
  <c r="I424" i="5"/>
  <c r="I438" i="5"/>
  <c r="I448" i="5"/>
  <c r="I436" i="5"/>
  <c r="I429" i="5"/>
  <c r="I483" i="5"/>
  <c r="I461" i="5"/>
  <c r="I435" i="5"/>
  <c r="I459" i="5"/>
  <c r="I478" i="5"/>
  <c r="I447" i="5"/>
  <c r="I451" i="5"/>
  <c r="I464" i="5"/>
  <c r="I456" i="5"/>
  <c r="I437" i="5"/>
  <c r="I476" i="5"/>
  <c r="I475" i="5"/>
  <c r="I455" i="5"/>
  <c r="I477" i="5"/>
  <c r="I482" i="5"/>
  <c r="I479" i="5"/>
  <c r="I471" i="5"/>
  <c r="I453" i="5"/>
  <c r="I470" i="5"/>
  <c r="I481" i="5"/>
  <c r="I452" i="5"/>
  <c r="I434" i="5"/>
  <c r="I425" i="5"/>
  <c r="I440" i="5"/>
  <c r="I444" i="5"/>
  <c r="I446" i="5"/>
  <c r="I454" i="5"/>
  <c r="I460" i="5"/>
  <c r="I469" i="5"/>
  <c r="I472" i="5"/>
  <c r="I484" i="5"/>
  <c r="I449" i="5"/>
  <c r="I467" i="5"/>
  <c r="I431" i="5"/>
  <c r="I430" i="5"/>
  <c r="I463" i="5"/>
  <c r="I480" i="5"/>
  <c r="I433" i="5"/>
  <c r="I428" i="5"/>
  <c r="I442" i="5"/>
  <c r="I457" i="5"/>
  <c r="I465" i="5"/>
  <c r="I473" i="5"/>
  <c r="I443" i="5"/>
  <c r="I445" i="5"/>
  <c r="I458" i="5"/>
  <c r="I439" i="5"/>
  <c r="I441" i="5"/>
  <c r="I468" i="5"/>
  <c r="I466" i="5"/>
  <c r="I450" i="5"/>
  <c r="I462" i="5"/>
  <c r="I490" i="5"/>
  <c r="I491" i="5"/>
  <c r="I501" i="5"/>
  <c r="I495" i="5"/>
  <c r="I492" i="5"/>
  <c r="I496" i="5"/>
  <c r="I543" i="5"/>
  <c r="I493" i="5"/>
  <c r="I507" i="5"/>
  <c r="I517" i="5"/>
  <c r="I505" i="5"/>
  <c r="I498" i="5"/>
  <c r="I552" i="5"/>
  <c r="I530" i="5"/>
  <c r="I504" i="5"/>
  <c r="I528" i="5"/>
  <c r="I547" i="5"/>
  <c r="I516" i="5"/>
  <c r="I520" i="5"/>
  <c r="I533" i="5"/>
  <c r="I525" i="5"/>
  <c r="I506" i="5"/>
  <c r="I545" i="5"/>
  <c r="I544" i="5"/>
  <c r="I524" i="5"/>
  <c r="I546" i="5"/>
  <c r="I551" i="5"/>
  <c r="I548" i="5"/>
  <c r="I540" i="5"/>
  <c r="I522" i="5"/>
  <c r="I539" i="5"/>
  <c r="I550" i="5"/>
  <c r="I521" i="5"/>
  <c r="I503" i="5"/>
  <c r="I494" i="5"/>
  <c r="I509" i="5"/>
  <c r="I513" i="5"/>
  <c r="I515" i="5"/>
  <c r="I523" i="5"/>
  <c r="I529" i="5"/>
  <c r="I538" i="5"/>
  <c r="I541" i="5"/>
  <c r="I553" i="5"/>
  <c r="I518" i="5"/>
  <c r="I536" i="5"/>
  <c r="I500" i="5"/>
  <c r="I499" i="5"/>
  <c r="I532" i="5"/>
  <c r="I549" i="5"/>
  <c r="I502" i="5"/>
  <c r="I497" i="5"/>
  <c r="I511" i="5"/>
  <c r="I526" i="5"/>
  <c r="I534" i="5"/>
  <c r="I542" i="5"/>
  <c r="I512" i="5"/>
  <c r="I514" i="5"/>
  <c r="I527" i="5"/>
  <c r="I508" i="5"/>
  <c r="I510" i="5"/>
  <c r="I537" i="5"/>
  <c r="I535" i="5"/>
  <c r="I519" i="5"/>
  <c r="I531" i="5"/>
  <c r="I559" i="5"/>
  <c r="I560" i="5"/>
  <c r="I570" i="5"/>
  <c r="I564" i="5"/>
  <c r="I561" i="5"/>
  <c r="I565" i="5"/>
  <c r="I612" i="5"/>
  <c r="I562" i="5"/>
  <c r="I576" i="5"/>
  <c r="I586" i="5"/>
  <c r="I574" i="5"/>
  <c r="I567" i="5"/>
  <c r="I621" i="5"/>
  <c r="I599" i="5"/>
  <c r="I573" i="5"/>
  <c r="I597" i="5"/>
  <c r="I616" i="5"/>
  <c r="I585" i="5"/>
  <c r="I589" i="5"/>
  <c r="I602" i="5"/>
  <c r="I594" i="5"/>
  <c r="I575" i="5"/>
  <c r="I614" i="5"/>
  <c r="I613" i="5"/>
  <c r="I593" i="5"/>
  <c r="I615" i="5"/>
  <c r="I620" i="5"/>
  <c r="I617" i="5"/>
  <c r="I609" i="5"/>
  <c r="I591" i="5"/>
  <c r="I608" i="5"/>
  <c r="I619" i="5"/>
  <c r="I590" i="5"/>
  <c r="I572" i="5"/>
  <c r="I563" i="5"/>
  <c r="I578" i="5"/>
  <c r="I582" i="5"/>
  <c r="I584" i="5"/>
  <c r="I592" i="5"/>
  <c r="I598" i="5"/>
  <c r="I607" i="5"/>
  <c r="I610" i="5"/>
  <c r="I622" i="5"/>
  <c r="I587" i="5"/>
  <c r="I605" i="5"/>
  <c r="I569" i="5"/>
  <c r="I568" i="5"/>
  <c r="I601" i="5"/>
  <c r="I618" i="5"/>
  <c r="I571" i="5"/>
  <c r="I566" i="5"/>
  <c r="I580" i="5"/>
  <c r="I595" i="5"/>
  <c r="I603" i="5"/>
  <c r="I611" i="5"/>
  <c r="I581" i="5"/>
  <c r="I583" i="5"/>
  <c r="I596" i="5"/>
  <c r="I577" i="5"/>
  <c r="I579" i="5"/>
  <c r="I606" i="5"/>
  <c r="I604" i="5"/>
  <c r="I588" i="5"/>
  <c r="I600" i="5"/>
  <c r="I628" i="5"/>
  <c r="I629" i="5"/>
  <c r="I639" i="5"/>
  <c r="I633" i="5"/>
  <c r="I630" i="5"/>
  <c r="I634" i="5"/>
  <c r="I681" i="5"/>
  <c r="I631" i="5"/>
  <c r="I645" i="5"/>
  <c r="I655" i="5"/>
  <c r="I643" i="5"/>
  <c r="I636" i="5"/>
  <c r="I690" i="5"/>
  <c r="I668" i="5"/>
  <c r="I642" i="5"/>
  <c r="I666" i="5"/>
  <c r="I685" i="5"/>
  <c r="I654" i="5"/>
  <c r="I658" i="5"/>
  <c r="I671" i="5"/>
  <c r="I663" i="5"/>
  <c r="I644" i="5"/>
  <c r="I683" i="5"/>
  <c r="I682" i="5"/>
  <c r="I662" i="5"/>
  <c r="I684" i="5"/>
  <c r="I689" i="5"/>
  <c r="I686" i="5"/>
  <c r="I678" i="5"/>
  <c r="I660" i="5"/>
  <c r="I677" i="5"/>
  <c r="I688" i="5"/>
  <c r="I659" i="5"/>
  <c r="I641" i="5"/>
  <c r="I632" i="5"/>
  <c r="I647" i="5"/>
  <c r="I651" i="5"/>
  <c r="I653" i="5"/>
  <c r="I661" i="5"/>
  <c r="I667" i="5"/>
  <c r="I676" i="5"/>
  <c r="I679" i="5"/>
  <c r="I691" i="5"/>
  <c r="I656" i="5"/>
  <c r="I674" i="5"/>
  <c r="I638" i="5"/>
  <c r="I637" i="5"/>
  <c r="I670" i="5"/>
  <c r="I687" i="5"/>
  <c r="I640" i="5"/>
  <c r="I635" i="5"/>
  <c r="I649" i="5"/>
  <c r="I664" i="5"/>
  <c r="I672" i="5"/>
  <c r="I680" i="5"/>
  <c r="I650" i="5"/>
  <c r="I652" i="5"/>
  <c r="I665" i="5"/>
  <c r="I646" i="5"/>
  <c r="I648" i="5"/>
  <c r="I675" i="5"/>
  <c r="I673" i="5"/>
  <c r="I657" i="5"/>
  <c r="I669" i="5"/>
  <c r="I697" i="5"/>
  <c r="I698" i="5"/>
  <c r="I708" i="5"/>
  <c r="I702" i="5"/>
  <c r="I699" i="5"/>
  <c r="I703" i="5"/>
  <c r="I750" i="5"/>
  <c r="I700" i="5"/>
  <c r="I714" i="5"/>
  <c r="I724" i="5"/>
  <c r="I712" i="5"/>
  <c r="I705" i="5"/>
  <c r="I759" i="5"/>
  <c r="I737" i="5"/>
  <c r="I711" i="5"/>
  <c r="I735" i="5"/>
  <c r="I754" i="5"/>
  <c r="I723" i="5"/>
  <c r="I727" i="5"/>
  <c r="I740" i="5"/>
  <c r="I732" i="5"/>
  <c r="I713" i="5"/>
  <c r="I752" i="5"/>
  <c r="I751" i="5"/>
  <c r="I731" i="5"/>
  <c r="I753" i="5"/>
  <c r="I758" i="5"/>
  <c r="I755" i="5"/>
  <c r="I747" i="5"/>
  <c r="I729" i="5"/>
  <c r="I746" i="5"/>
  <c r="I757" i="5"/>
  <c r="I728" i="5"/>
  <c r="I710" i="5"/>
  <c r="I701" i="5"/>
  <c r="I716" i="5"/>
  <c r="I720" i="5"/>
  <c r="I722" i="5"/>
  <c r="I730" i="5"/>
  <c r="I736" i="5"/>
  <c r="I745" i="5"/>
  <c r="I748" i="5"/>
  <c r="I760" i="5"/>
  <c r="I725" i="5"/>
  <c r="I743" i="5"/>
  <c r="I707" i="5"/>
  <c r="I706" i="5"/>
  <c r="I739" i="5"/>
  <c r="I756" i="5"/>
  <c r="I709" i="5"/>
  <c r="I704" i="5"/>
  <c r="I718" i="5"/>
  <c r="I733" i="5"/>
  <c r="I741" i="5"/>
  <c r="I749" i="5"/>
  <c r="I719" i="5"/>
  <c r="I721" i="5"/>
  <c r="I734" i="5"/>
  <c r="I715" i="5"/>
  <c r="I717" i="5"/>
  <c r="I744" i="5"/>
  <c r="I742" i="5"/>
  <c r="I726" i="5"/>
  <c r="I738" i="5"/>
  <c r="I766" i="5"/>
  <c r="I767" i="5"/>
  <c r="I777" i="5"/>
  <c r="I771" i="5"/>
  <c r="I768" i="5"/>
  <c r="I772" i="5"/>
  <c r="I819" i="5"/>
  <c r="I769" i="5"/>
  <c r="I783" i="5"/>
  <c r="I793" i="5"/>
  <c r="I781" i="5"/>
  <c r="I774" i="5"/>
  <c r="I828" i="5"/>
  <c r="I806" i="5"/>
  <c r="I780" i="5"/>
  <c r="I804" i="5"/>
  <c r="I823" i="5"/>
  <c r="I792" i="5"/>
  <c r="I796" i="5"/>
  <c r="I809" i="5"/>
  <c r="I801" i="5"/>
  <c r="I782" i="5"/>
  <c r="I821" i="5"/>
  <c r="I820" i="5"/>
  <c r="I800" i="5"/>
  <c r="I822" i="5"/>
  <c r="I827" i="5"/>
  <c r="I824" i="5"/>
  <c r="I816" i="5"/>
  <c r="I798" i="5"/>
  <c r="I815" i="5"/>
  <c r="I826" i="5"/>
  <c r="I797" i="5"/>
  <c r="I779" i="5"/>
  <c r="I770" i="5"/>
  <c r="I785" i="5"/>
  <c r="I789" i="5"/>
  <c r="I791" i="5"/>
  <c r="I799" i="5"/>
  <c r="I805" i="5"/>
  <c r="I814" i="5"/>
  <c r="I817" i="5"/>
  <c r="I829" i="5"/>
  <c r="I794" i="5"/>
  <c r="I812" i="5"/>
  <c r="I776" i="5"/>
  <c r="I775" i="5"/>
  <c r="I808" i="5"/>
  <c r="I825" i="5"/>
  <c r="I778" i="5"/>
  <c r="I773" i="5"/>
  <c r="I787" i="5"/>
  <c r="I802" i="5"/>
  <c r="I810" i="5"/>
  <c r="I818" i="5"/>
  <c r="I788" i="5"/>
  <c r="I790" i="5"/>
  <c r="I803" i="5"/>
  <c r="I784" i="5"/>
  <c r="I786" i="5"/>
  <c r="I813" i="5"/>
  <c r="I811" i="5"/>
  <c r="I795" i="5"/>
  <c r="I807" i="5"/>
  <c r="I7" i="5"/>
  <c r="J817" i="5" l="1"/>
  <c r="O817" i="5" s="1"/>
  <c r="N817" i="5"/>
  <c r="J822" i="5"/>
  <c r="O822" i="5" s="1"/>
  <c r="N822" i="5"/>
  <c r="J792" i="5"/>
  <c r="O792" i="5" s="1"/>
  <c r="N792" i="5"/>
  <c r="J793" i="5"/>
  <c r="O793" i="5" s="1"/>
  <c r="N793" i="5"/>
  <c r="J767" i="5"/>
  <c r="O767" i="5" s="1"/>
  <c r="N767" i="5"/>
  <c r="J790" i="5"/>
  <c r="O790" i="5" s="1"/>
  <c r="N790" i="5"/>
  <c r="J825" i="5"/>
  <c r="O825" i="5" s="1"/>
  <c r="N825" i="5"/>
  <c r="J814" i="5"/>
  <c r="O814" i="5" s="1"/>
  <c r="N814" i="5"/>
  <c r="J797" i="5"/>
  <c r="O797" i="5" s="1"/>
  <c r="N797" i="5"/>
  <c r="J800" i="5"/>
  <c r="O800" i="5" s="1"/>
  <c r="N800" i="5"/>
  <c r="J823" i="5"/>
  <c r="O823" i="5" s="1"/>
  <c r="N823" i="5"/>
  <c r="J783" i="5"/>
  <c r="O783" i="5" s="1"/>
  <c r="N783" i="5"/>
  <c r="J766" i="5"/>
  <c r="O766" i="5" s="1"/>
  <c r="N766" i="5"/>
  <c r="I831" i="5"/>
  <c r="N831" i="5" s="1"/>
  <c r="J807" i="5"/>
  <c r="O807" i="5" s="1"/>
  <c r="N807" i="5"/>
  <c r="J788" i="5"/>
  <c r="O788" i="5" s="1"/>
  <c r="N788" i="5"/>
  <c r="J808" i="5"/>
  <c r="O808" i="5" s="1"/>
  <c r="N808" i="5"/>
  <c r="J805" i="5"/>
  <c r="O805" i="5" s="1"/>
  <c r="N805" i="5"/>
  <c r="J826" i="5"/>
  <c r="O826" i="5" s="1"/>
  <c r="N826" i="5"/>
  <c r="J820" i="5"/>
  <c r="O820" i="5" s="1"/>
  <c r="N820" i="5"/>
  <c r="J804" i="5"/>
  <c r="O804" i="5" s="1"/>
  <c r="N804" i="5"/>
  <c r="J769" i="5"/>
  <c r="O769" i="5" s="1"/>
  <c r="N769" i="5"/>
  <c r="J803" i="5"/>
  <c r="O803" i="5" s="1"/>
  <c r="N803" i="5"/>
  <c r="J779" i="5"/>
  <c r="O779" i="5" s="1"/>
  <c r="N779" i="5"/>
  <c r="J795" i="5"/>
  <c r="O795" i="5" s="1"/>
  <c r="N795" i="5"/>
  <c r="J818" i="5"/>
  <c r="O818" i="5" s="1"/>
  <c r="N818" i="5"/>
  <c r="J799" i="5"/>
  <c r="O799" i="5" s="1"/>
  <c r="N799" i="5"/>
  <c r="J815" i="5"/>
  <c r="O815" i="5" s="1"/>
  <c r="N815" i="5"/>
  <c r="J821" i="5"/>
  <c r="O821" i="5" s="1"/>
  <c r="N821" i="5"/>
  <c r="J819" i="5"/>
  <c r="O819" i="5" s="1"/>
  <c r="N819" i="5"/>
  <c r="J811" i="5"/>
  <c r="O811" i="5" s="1"/>
  <c r="N811" i="5"/>
  <c r="J776" i="5"/>
  <c r="O776" i="5" s="1"/>
  <c r="N776" i="5"/>
  <c r="J791" i="5"/>
  <c r="O791" i="5" s="1"/>
  <c r="N791" i="5"/>
  <c r="J798" i="5"/>
  <c r="O798" i="5" s="1"/>
  <c r="N798" i="5"/>
  <c r="J782" i="5"/>
  <c r="O782" i="5" s="1"/>
  <c r="N782" i="5"/>
  <c r="J806" i="5"/>
  <c r="O806" i="5" s="1"/>
  <c r="N806" i="5"/>
  <c r="J772" i="5"/>
  <c r="O772" i="5" s="1"/>
  <c r="N772" i="5"/>
  <c r="J813" i="5"/>
  <c r="O813" i="5" s="1"/>
  <c r="N813" i="5"/>
  <c r="J802" i="5"/>
  <c r="O802" i="5" s="1"/>
  <c r="N802" i="5"/>
  <c r="J812" i="5"/>
  <c r="O812" i="5" s="1"/>
  <c r="N812" i="5"/>
  <c r="J789" i="5"/>
  <c r="O789" i="5" s="1"/>
  <c r="N789" i="5"/>
  <c r="J816" i="5"/>
  <c r="O816" i="5" s="1"/>
  <c r="N816" i="5"/>
  <c r="J801" i="5"/>
  <c r="O801" i="5" s="1"/>
  <c r="N801" i="5"/>
  <c r="J828" i="5"/>
  <c r="O828" i="5" s="1"/>
  <c r="N828" i="5"/>
  <c r="J768" i="5"/>
  <c r="O768" i="5" s="1"/>
  <c r="N768" i="5"/>
  <c r="J778" i="5"/>
  <c r="O778" i="5" s="1"/>
  <c r="N778" i="5"/>
  <c r="J775" i="5"/>
  <c r="O775" i="5" s="1"/>
  <c r="N775" i="5"/>
  <c r="J780" i="5"/>
  <c r="O780" i="5" s="1"/>
  <c r="N780" i="5"/>
  <c r="J810" i="5"/>
  <c r="O810" i="5" s="1"/>
  <c r="N810" i="5"/>
  <c r="J786" i="5"/>
  <c r="O786" i="5" s="1"/>
  <c r="N786" i="5"/>
  <c r="J787" i="5"/>
  <c r="O787" i="5" s="1"/>
  <c r="N787" i="5"/>
  <c r="J794" i="5"/>
  <c r="O794" i="5" s="1"/>
  <c r="N794" i="5"/>
  <c r="J785" i="5"/>
  <c r="O785" i="5" s="1"/>
  <c r="N785" i="5"/>
  <c r="J824" i="5"/>
  <c r="O824" i="5" s="1"/>
  <c r="N824" i="5"/>
  <c r="J809" i="5"/>
  <c r="O809" i="5" s="1"/>
  <c r="N809" i="5"/>
  <c r="J774" i="5"/>
  <c r="O774" i="5" s="1"/>
  <c r="N774" i="5"/>
  <c r="J771" i="5"/>
  <c r="O771" i="5" s="1"/>
  <c r="N771" i="5"/>
  <c r="J784" i="5"/>
  <c r="O784" i="5" s="1"/>
  <c r="N784" i="5"/>
  <c r="J773" i="5"/>
  <c r="O773" i="5" s="1"/>
  <c r="N773" i="5"/>
  <c r="J829" i="5"/>
  <c r="O829" i="5" s="1"/>
  <c r="N829" i="5"/>
  <c r="J770" i="5"/>
  <c r="O770" i="5" s="1"/>
  <c r="N770" i="5"/>
  <c r="J827" i="5"/>
  <c r="O827" i="5" s="1"/>
  <c r="N827" i="5"/>
  <c r="J796" i="5"/>
  <c r="O796" i="5" s="1"/>
  <c r="N796" i="5"/>
  <c r="J781" i="5"/>
  <c r="O781" i="5" s="1"/>
  <c r="N781" i="5"/>
  <c r="J777" i="5"/>
  <c r="O777" i="5" s="1"/>
  <c r="N777" i="5"/>
  <c r="J728" i="5"/>
  <c r="O728" i="5" s="1"/>
  <c r="N728" i="5"/>
  <c r="J745" i="5"/>
  <c r="O745" i="5" s="1"/>
  <c r="N745" i="5"/>
  <c r="J714" i="5"/>
  <c r="O714" i="5" s="1"/>
  <c r="N714" i="5"/>
  <c r="J736" i="5"/>
  <c r="O736" i="5" s="1"/>
  <c r="N736" i="5"/>
  <c r="J700" i="5"/>
  <c r="O700" i="5" s="1"/>
  <c r="N700" i="5"/>
  <c r="J749" i="5"/>
  <c r="O749" i="5" s="1"/>
  <c r="N749" i="5"/>
  <c r="J706" i="5"/>
  <c r="O706" i="5" s="1"/>
  <c r="N706" i="5"/>
  <c r="J730" i="5"/>
  <c r="O730" i="5" s="1"/>
  <c r="N730" i="5"/>
  <c r="J746" i="5"/>
  <c r="O746" i="5" s="1"/>
  <c r="N746" i="5"/>
  <c r="J752" i="5"/>
  <c r="O752" i="5" s="1"/>
  <c r="N752" i="5"/>
  <c r="J711" i="5"/>
  <c r="O711" i="5" s="1"/>
  <c r="N711" i="5"/>
  <c r="J750" i="5"/>
  <c r="O750" i="5" s="1"/>
  <c r="N750" i="5"/>
  <c r="J742" i="5"/>
  <c r="O742" i="5" s="1"/>
  <c r="N742" i="5"/>
  <c r="J741" i="5"/>
  <c r="O741" i="5" s="1"/>
  <c r="N741" i="5"/>
  <c r="J707" i="5"/>
  <c r="O707" i="5" s="1"/>
  <c r="N707" i="5"/>
  <c r="J722" i="5"/>
  <c r="O722" i="5" s="1"/>
  <c r="N722" i="5"/>
  <c r="J729" i="5"/>
  <c r="O729" i="5" s="1"/>
  <c r="N729" i="5"/>
  <c r="J713" i="5"/>
  <c r="O713" i="5" s="1"/>
  <c r="N713" i="5"/>
  <c r="J737" i="5"/>
  <c r="O737" i="5" s="1"/>
  <c r="N737" i="5"/>
  <c r="J703" i="5"/>
  <c r="O703" i="5" s="1"/>
  <c r="N703" i="5"/>
  <c r="J721" i="5"/>
  <c r="O721" i="5" s="1"/>
  <c r="N721" i="5"/>
  <c r="J739" i="5"/>
  <c r="O739" i="5" s="1"/>
  <c r="N739" i="5"/>
  <c r="J735" i="5"/>
  <c r="O735" i="5" s="1"/>
  <c r="N735" i="5"/>
  <c r="J726" i="5"/>
  <c r="O726" i="5" s="1"/>
  <c r="N726" i="5"/>
  <c r="J743" i="5"/>
  <c r="O743" i="5" s="1"/>
  <c r="N743" i="5"/>
  <c r="J732" i="5"/>
  <c r="O732" i="5" s="1"/>
  <c r="N732" i="5"/>
  <c r="J717" i="5"/>
  <c r="O717" i="5" s="1"/>
  <c r="N717" i="5"/>
  <c r="J718" i="5"/>
  <c r="O718" i="5" s="1"/>
  <c r="N718" i="5"/>
  <c r="J725" i="5"/>
  <c r="O725" i="5" s="1"/>
  <c r="N725" i="5"/>
  <c r="J716" i="5"/>
  <c r="O716" i="5" s="1"/>
  <c r="N716" i="5"/>
  <c r="J755" i="5"/>
  <c r="O755" i="5" s="1"/>
  <c r="N755" i="5"/>
  <c r="J740" i="5"/>
  <c r="O740" i="5" s="1"/>
  <c r="N740" i="5"/>
  <c r="J705" i="5"/>
  <c r="O705" i="5" s="1"/>
  <c r="N705" i="5"/>
  <c r="J702" i="5"/>
  <c r="O702" i="5" s="1"/>
  <c r="N702" i="5"/>
  <c r="J731" i="5"/>
  <c r="O731" i="5" s="1"/>
  <c r="N731" i="5"/>
  <c r="J738" i="5"/>
  <c r="O738" i="5" s="1"/>
  <c r="N738" i="5"/>
  <c r="J751" i="5"/>
  <c r="O751" i="5" s="1"/>
  <c r="N751" i="5"/>
  <c r="J744" i="5"/>
  <c r="O744" i="5" s="1"/>
  <c r="N744" i="5"/>
  <c r="J720" i="5"/>
  <c r="O720" i="5" s="1"/>
  <c r="N720" i="5"/>
  <c r="J699" i="5"/>
  <c r="O699" i="5" s="1"/>
  <c r="N699" i="5"/>
  <c r="J715" i="5"/>
  <c r="O715" i="5" s="1"/>
  <c r="N715" i="5"/>
  <c r="J704" i="5"/>
  <c r="O704" i="5" s="1"/>
  <c r="N704" i="5"/>
  <c r="J760" i="5"/>
  <c r="O760" i="5" s="1"/>
  <c r="N760" i="5"/>
  <c r="J701" i="5"/>
  <c r="O701" i="5" s="1"/>
  <c r="N701" i="5"/>
  <c r="J758" i="5"/>
  <c r="O758" i="5" s="1"/>
  <c r="N758" i="5"/>
  <c r="J727" i="5"/>
  <c r="O727" i="5" s="1"/>
  <c r="N727" i="5"/>
  <c r="J712" i="5"/>
  <c r="O712" i="5" s="1"/>
  <c r="N712" i="5"/>
  <c r="J708" i="5"/>
  <c r="O708" i="5" s="1"/>
  <c r="N708" i="5"/>
  <c r="J756" i="5"/>
  <c r="O756" i="5" s="1"/>
  <c r="N756" i="5"/>
  <c r="J754" i="5"/>
  <c r="O754" i="5" s="1"/>
  <c r="N754" i="5"/>
  <c r="J719" i="5"/>
  <c r="O719" i="5" s="1"/>
  <c r="N719" i="5"/>
  <c r="J757" i="5"/>
  <c r="O757" i="5" s="1"/>
  <c r="N757" i="5"/>
  <c r="J733" i="5"/>
  <c r="O733" i="5" s="1"/>
  <c r="N733" i="5"/>
  <c r="J747" i="5"/>
  <c r="O747" i="5" s="1"/>
  <c r="N747" i="5"/>
  <c r="J759" i="5"/>
  <c r="O759" i="5" s="1"/>
  <c r="N759" i="5"/>
  <c r="J734" i="5"/>
  <c r="O734" i="5" s="1"/>
  <c r="N734" i="5"/>
  <c r="J709" i="5"/>
  <c r="O709" i="5" s="1"/>
  <c r="N709" i="5"/>
  <c r="J748" i="5"/>
  <c r="O748" i="5" s="1"/>
  <c r="N748" i="5"/>
  <c r="J710" i="5"/>
  <c r="O710" i="5" s="1"/>
  <c r="N710" i="5"/>
  <c r="J753" i="5"/>
  <c r="O753" i="5" s="1"/>
  <c r="N753" i="5"/>
  <c r="J723" i="5"/>
  <c r="O723" i="5" s="1"/>
  <c r="N723" i="5"/>
  <c r="J724" i="5"/>
  <c r="O724" i="5" s="1"/>
  <c r="N724" i="5"/>
  <c r="J698" i="5"/>
  <c r="O698" i="5" s="1"/>
  <c r="N698" i="5"/>
  <c r="J697" i="5"/>
  <c r="I762" i="5"/>
  <c r="N762" i="5" s="1"/>
  <c r="N697" i="5"/>
  <c r="J645" i="5"/>
  <c r="O645" i="5" s="1"/>
  <c r="N645" i="5"/>
  <c r="J688" i="5"/>
  <c r="O688" i="5" s="1"/>
  <c r="N688" i="5"/>
  <c r="J681" i="5"/>
  <c r="O681" i="5" s="1"/>
  <c r="N681" i="5"/>
  <c r="J673" i="5"/>
  <c r="O673" i="5" s="1"/>
  <c r="N673" i="5"/>
  <c r="J672" i="5"/>
  <c r="O672" i="5" s="1"/>
  <c r="N672" i="5"/>
  <c r="J638" i="5"/>
  <c r="O638" i="5" s="1"/>
  <c r="N638" i="5"/>
  <c r="J653" i="5"/>
  <c r="O653" i="5" s="1"/>
  <c r="N653" i="5"/>
  <c r="J660" i="5"/>
  <c r="O660" i="5" s="1"/>
  <c r="N660" i="5"/>
  <c r="J644" i="5"/>
  <c r="O644" i="5" s="1"/>
  <c r="N644" i="5"/>
  <c r="J668" i="5"/>
  <c r="O668" i="5" s="1"/>
  <c r="N668" i="5"/>
  <c r="J634" i="5"/>
  <c r="O634" i="5" s="1"/>
  <c r="N634" i="5"/>
  <c r="J676" i="5"/>
  <c r="O676" i="5" s="1"/>
  <c r="N676" i="5"/>
  <c r="J685" i="5"/>
  <c r="O685" i="5" s="1"/>
  <c r="N685" i="5"/>
  <c r="J669" i="5"/>
  <c r="O669" i="5" s="1"/>
  <c r="N669" i="5"/>
  <c r="J670" i="5"/>
  <c r="O670" i="5" s="1"/>
  <c r="N670" i="5"/>
  <c r="J631" i="5"/>
  <c r="O631" i="5" s="1"/>
  <c r="N631" i="5"/>
  <c r="J677" i="5"/>
  <c r="O677" i="5" s="1"/>
  <c r="N677" i="5"/>
  <c r="J675" i="5"/>
  <c r="O675" i="5" s="1"/>
  <c r="N675" i="5"/>
  <c r="J664" i="5"/>
  <c r="O664" i="5" s="1"/>
  <c r="N664" i="5"/>
  <c r="J674" i="5"/>
  <c r="O674" i="5" s="1"/>
  <c r="N674" i="5"/>
  <c r="J651" i="5"/>
  <c r="O651" i="5" s="1"/>
  <c r="N651" i="5"/>
  <c r="J678" i="5"/>
  <c r="O678" i="5" s="1"/>
  <c r="N678" i="5"/>
  <c r="J663" i="5"/>
  <c r="O663" i="5" s="1"/>
  <c r="N663" i="5"/>
  <c r="J690" i="5"/>
  <c r="O690" i="5" s="1"/>
  <c r="N690" i="5"/>
  <c r="J630" i="5"/>
  <c r="O630" i="5" s="1"/>
  <c r="N630" i="5"/>
  <c r="J687" i="5"/>
  <c r="O687" i="5" s="1"/>
  <c r="N687" i="5"/>
  <c r="J662" i="5"/>
  <c r="O662" i="5" s="1"/>
  <c r="N662" i="5"/>
  <c r="J667" i="5"/>
  <c r="O667" i="5" s="1"/>
  <c r="N667" i="5"/>
  <c r="J666" i="5"/>
  <c r="O666" i="5" s="1"/>
  <c r="N666" i="5"/>
  <c r="J637" i="5"/>
  <c r="O637" i="5" s="1"/>
  <c r="N637" i="5"/>
  <c r="J683" i="5"/>
  <c r="O683" i="5" s="1"/>
  <c r="N683" i="5"/>
  <c r="J648" i="5"/>
  <c r="O648" i="5" s="1"/>
  <c r="N648" i="5"/>
  <c r="J649" i="5"/>
  <c r="O649" i="5" s="1"/>
  <c r="N649" i="5"/>
  <c r="J656" i="5"/>
  <c r="O656" i="5" s="1"/>
  <c r="N656" i="5"/>
  <c r="J647" i="5"/>
  <c r="O647" i="5" s="1"/>
  <c r="N647" i="5"/>
  <c r="J686" i="5"/>
  <c r="O686" i="5" s="1"/>
  <c r="N686" i="5"/>
  <c r="J671" i="5"/>
  <c r="O671" i="5" s="1"/>
  <c r="N671" i="5"/>
  <c r="J636" i="5"/>
  <c r="O636" i="5" s="1"/>
  <c r="N636" i="5"/>
  <c r="J633" i="5"/>
  <c r="O633" i="5" s="1"/>
  <c r="N633" i="5"/>
  <c r="J682" i="5"/>
  <c r="O682" i="5" s="1"/>
  <c r="N682" i="5"/>
  <c r="J657" i="5"/>
  <c r="O657" i="5" s="1"/>
  <c r="N657" i="5"/>
  <c r="J680" i="5"/>
  <c r="O680" i="5" s="1"/>
  <c r="N680" i="5"/>
  <c r="J642" i="5"/>
  <c r="O642" i="5" s="1"/>
  <c r="N642" i="5"/>
  <c r="J646" i="5"/>
  <c r="O646" i="5" s="1"/>
  <c r="N646" i="5"/>
  <c r="J635" i="5"/>
  <c r="O635" i="5" s="1"/>
  <c r="N635" i="5"/>
  <c r="J691" i="5"/>
  <c r="O691" i="5" s="1"/>
  <c r="N691" i="5"/>
  <c r="J632" i="5"/>
  <c r="O632" i="5" s="1"/>
  <c r="N632" i="5"/>
  <c r="J689" i="5"/>
  <c r="O689" i="5" s="1"/>
  <c r="N689" i="5"/>
  <c r="J658" i="5"/>
  <c r="O658" i="5" s="1"/>
  <c r="N658" i="5"/>
  <c r="J643" i="5"/>
  <c r="O643" i="5" s="1"/>
  <c r="N643" i="5"/>
  <c r="J639" i="5"/>
  <c r="O639" i="5" s="1"/>
  <c r="N639" i="5"/>
  <c r="J652" i="5"/>
  <c r="O652" i="5" s="1"/>
  <c r="N652" i="5"/>
  <c r="J659" i="5"/>
  <c r="O659" i="5" s="1"/>
  <c r="N659" i="5"/>
  <c r="J650" i="5"/>
  <c r="O650" i="5" s="1"/>
  <c r="N650" i="5"/>
  <c r="J661" i="5"/>
  <c r="O661" i="5" s="1"/>
  <c r="N661" i="5"/>
  <c r="J665" i="5"/>
  <c r="O665" i="5" s="1"/>
  <c r="N665" i="5"/>
  <c r="J640" i="5"/>
  <c r="O640" i="5" s="1"/>
  <c r="N640" i="5"/>
  <c r="J679" i="5"/>
  <c r="O679" i="5" s="1"/>
  <c r="N679" i="5"/>
  <c r="J641" i="5"/>
  <c r="O641" i="5" s="1"/>
  <c r="N641" i="5"/>
  <c r="J684" i="5"/>
  <c r="O684" i="5" s="1"/>
  <c r="N684" i="5"/>
  <c r="J654" i="5"/>
  <c r="O654" i="5" s="1"/>
  <c r="N654" i="5"/>
  <c r="J655" i="5"/>
  <c r="O655" i="5" s="1"/>
  <c r="N655" i="5"/>
  <c r="J629" i="5"/>
  <c r="O629" i="5" s="1"/>
  <c r="N629" i="5"/>
  <c r="J618" i="5"/>
  <c r="O618" i="5" s="1"/>
  <c r="N618" i="5"/>
  <c r="J576" i="5"/>
  <c r="O576" i="5" s="1"/>
  <c r="N576" i="5"/>
  <c r="J598" i="5"/>
  <c r="O598" i="5" s="1"/>
  <c r="N598" i="5"/>
  <c r="J597" i="5"/>
  <c r="O597" i="5" s="1"/>
  <c r="N597" i="5"/>
  <c r="J588" i="5"/>
  <c r="O588" i="5" s="1"/>
  <c r="N588" i="5"/>
  <c r="J611" i="5"/>
  <c r="O611" i="5" s="1"/>
  <c r="N611" i="5"/>
  <c r="J568" i="5"/>
  <c r="O568" i="5" s="1"/>
  <c r="N568" i="5"/>
  <c r="J592" i="5"/>
  <c r="O592" i="5" s="1"/>
  <c r="N592" i="5"/>
  <c r="J608" i="5"/>
  <c r="O608" i="5" s="1"/>
  <c r="N608" i="5"/>
  <c r="J614" i="5"/>
  <c r="O614" i="5" s="1"/>
  <c r="N614" i="5"/>
  <c r="J573" i="5"/>
  <c r="O573" i="5" s="1"/>
  <c r="N573" i="5"/>
  <c r="J612" i="5"/>
  <c r="O612" i="5" s="1"/>
  <c r="N612" i="5"/>
  <c r="J604" i="5"/>
  <c r="O604" i="5" s="1"/>
  <c r="N604" i="5"/>
  <c r="J603" i="5"/>
  <c r="O603" i="5" s="1"/>
  <c r="N603" i="5"/>
  <c r="J569" i="5"/>
  <c r="O569" i="5" s="1"/>
  <c r="N569" i="5"/>
  <c r="J584" i="5"/>
  <c r="O584" i="5" s="1"/>
  <c r="N584" i="5"/>
  <c r="J591" i="5"/>
  <c r="O591" i="5" s="1"/>
  <c r="N591" i="5"/>
  <c r="J575" i="5"/>
  <c r="O575" i="5" s="1"/>
  <c r="N575" i="5"/>
  <c r="J599" i="5"/>
  <c r="O599" i="5" s="1"/>
  <c r="N599" i="5"/>
  <c r="J565" i="5"/>
  <c r="O565" i="5" s="1"/>
  <c r="N565" i="5"/>
  <c r="J607" i="5"/>
  <c r="O607" i="5" s="1"/>
  <c r="N607" i="5"/>
  <c r="J628" i="5"/>
  <c r="N628" i="5"/>
  <c r="I693" i="5"/>
  <c r="N693" i="5" s="1"/>
  <c r="J593" i="5"/>
  <c r="O593" i="5" s="1"/>
  <c r="N593" i="5"/>
  <c r="J616" i="5"/>
  <c r="O616" i="5" s="1"/>
  <c r="N616" i="5"/>
  <c r="J581" i="5"/>
  <c r="O581" i="5" s="1"/>
  <c r="N581" i="5"/>
  <c r="J619" i="5"/>
  <c r="O619" i="5" s="1"/>
  <c r="N619" i="5"/>
  <c r="J595" i="5"/>
  <c r="O595" i="5" s="1"/>
  <c r="N595" i="5"/>
  <c r="J594" i="5"/>
  <c r="O594" i="5" s="1"/>
  <c r="N594" i="5"/>
  <c r="J561" i="5"/>
  <c r="O561" i="5" s="1"/>
  <c r="N561" i="5"/>
  <c r="J579" i="5"/>
  <c r="O579" i="5" s="1"/>
  <c r="N579" i="5"/>
  <c r="J580" i="5"/>
  <c r="O580" i="5" s="1"/>
  <c r="N580" i="5"/>
  <c r="J587" i="5"/>
  <c r="O587" i="5" s="1"/>
  <c r="N587" i="5"/>
  <c r="J578" i="5"/>
  <c r="O578" i="5" s="1"/>
  <c r="N578" i="5"/>
  <c r="J617" i="5"/>
  <c r="O617" i="5" s="1"/>
  <c r="N617" i="5"/>
  <c r="J602" i="5"/>
  <c r="O602" i="5" s="1"/>
  <c r="N602" i="5"/>
  <c r="J567" i="5"/>
  <c r="O567" i="5" s="1"/>
  <c r="N567" i="5"/>
  <c r="J564" i="5"/>
  <c r="O564" i="5" s="1"/>
  <c r="N564" i="5"/>
  <c r="J590" i="5"/>
  <c r="O590" i="5" s="1"/>
  <c r="N590" i="5"/>
  <c r="J613" i="5"/>
  <c r="O613" i="5" s="1"/>
  <c r="N613" i="5"/>
  <c r="J582" i="5"/>
  <c r="O582" i="5" s="1"/>
  <c r="N582" i="5"/>
  <c r="J577" i="5"/>
  <c r="O577" i="5" s="1"/>
  <c r="N577" i="5"/>
  <c r="J566" i="5"/>
  <c r="O566" i="5" s="1"/>
  <c r="N566" i="5"/>
  <c r="J622" i="5"/>
  <c r="O622" i="5" s="1"/>
  <c r="N622" i="5"/>
  <c r="J563" i="5"/>
  <c r="O563" i="5" s="1"/>
  <c r="N563" i="5"/>
  <c r="J620" i="5"/>
  <c r="O620" i="5" s="1"/>
  <c r="N620" i="5"/>
  <c r="J589" i="5"/>
  <c r="O589" i="5" s="1"/>
  <c r="N589" i="5"/>
  <c r="J574" i="5"/>
  <c r="O574" i="5" s="1"/>
  <c r="N574" i="5"/>
  <c r="J570" i="5"/>
  <c r="O570" i="5" s="1"/>
  <c r="N570" i="5"/>
  <c r="J583" i="5"/>
  <c r="O583" i="5" s="1"/>
  <c r="N583" i="5"/>
  <c r="J600" i="5"/>
  <c r="O600" i="5" s="1"/>
  <c r="N600" i="5"/>
  <c r="J601" i="5"/>
  <c r="O601" i="5" s="1"/>
  <c r="N601" i="5"/>
  <c r="J562" i="5"/>
  <c r="O562" i="5" s="1"/>
  <c r="N562" i="5"/>
  <c r="J606" i="5"/>
  <c r="O606" i="5" s="1"/>
  <c r="N606" i="5"/>
  <c r="J605" i="5"/>
  <c r="O605" i="5" s="1"/>
  <c r="N605" i="5"/>
  <c r="J609" i="5"/>
  <c r="O609" i="5" s="1"/>
  <c r="N609" i="5"/>
  <c r="J621" i="5"/>
  <c r="O621" i="5" s="1"/>
  <c r="N621" i="5"/>
  <c r="J596" i="5"/>
  <c r="O596" i="5" s="1"/>
  <c r="N596" i="5"/>
  <c r="J571" i="5"/>
  <c r="O571" i="5" s="1"/>
  <c r="N571" i="5"/>
  <c r="J610" i="5"/>
  <c r="O610" i="5" s="1"/>
  <c r="N610" i="5"/>
  <c r="J572" i="5"/>
  <c r="O572" i="5" s="1"/>
  <c r="N572" i="5"/>
  <c r="J615" i="5"/>
  <c r="O615" i="5" s="1"/>
  <c r="N615" i="5"/>
  <c r="J585" i="5"/>
  <c r="O585" i="5" s="1"/>
  <c r="N585" i="5"/>
  <c r="J586" i="5"/>
  <c r="O586" i="5" s="1"/>
  <c r="N586" i="5"/>
  <c r="J560" i="5"/>
  <c r="O560" i="5" s="1"/>
  <c r="N560" i="5"/>
  <c r="J523" i="5"/>
  <c r="O523" i="5" s="1"/>
  <c r="N523" i="5"/>
  <c r="J559" i="5"/>
  <c r="I624" i="5"/>
  <c r="N624" i="5" s="1"/>
  <c r="N559" i="5"/>
  <c r="J514" i="5"/>
  <c r="O514" i="5" s="1"/>
  <c r="N514" i="5"/>
  <c r="J549" i="5"/>
  <c r="O549" i="5" s="1"/>
  <c r="N549" i="5"/>
  <c r="J538" i="5"/>
  <c r="O538" i="5" s="1"/>
  <c r="N538" i="5"/>
  <c r="J521" i="5"/>
  <c r="O521" i="5" s="1"/>
  <c r="N521" i="5"/>
  <c r="J524" i="5"/>
  <c r="O524" i="5" s="1"/>
  <c r="N524" i="5"/>
  <c r="J547" i="5"/>
  <c r="O547" i="5" s="1"/>
  <c r="N547" i="5"/>
  <c r="J507" i="5"/>
  <c r="O507" i="5" s="1"/>
  <c r="N507" i="5"/>
  <c r="J531" i="5"/>
  <c r="O531" i="5" s="1"/>
  <c r="N531" i="5"/>
  <c r="J512" i="5"/>
  <c r="O512" i="5" s="1"/>
  <c r="N512" i="5"/>
  <c r="J532" i="5"/>
  <c r="O532" i="5" s="1"/>
  <c r="N532" i="5"/>
  <c r="J529" i="5"/>
  <c r="O529" i="5" s="1"/>
  <c r="N529" i="5"/>
  <c r="J550" i="5"/>
  <c r="O550" i="5" s="1"/>
  <c r="N550" i="5"/>
  <c r="J544" i="5"/>
  <c r="O544" i="5" s="1"/>
  <c r="N544" i="5"/>
  <c r="J528" i="5"/>
  <c r="O528" i="5" s="1"/>
  <c r="N528" i="5"/>
  <c r="J493" i="5"/>
  <c r="O493" i="5" s="1"/>
  <c r="N493" i="5"/>
  <c r="J499" i="5"/>
  <c r="O499" i="5" s="1"/>
  <c r="N499" i="5"/>
  <c r="J543" i="5"/>
  <c r="O543" i="5" s="1"/>
  <c r="N543" i="5"/>
  <c r="J515" i="5"/>
  <c r="O515" i="5" s="1"/>
  <c r="N515" i="5"/>
  <c r="J537" i="5"/>
  <c r="O537" i="5" s="1"/>
  <c r="N537" i="5"/>
  <c r="J526" i="5"/>
  <c r="O526" i="5" s="1"/>
  <c r="N526" i="5"/>
  <c r="J536" i="5"/>
  <c r="O536" i="5" s="1"/>
  <c r="N536" i="5"/>
  <c r="J513" i="5"/>
  <c r="O513" i="5" s="1"/>
  <c r="N513" i="5"/>
  <c r="J540" i="5"/>
  <c r="O540" i="5" s="1"/>
  <c r="N540" i="5"/>
  <c r="J525" i="5"/>
  <c r="O525" i="5" s="1"/>
  <c r="N525" i="5"/>
  <c r="J552" i="5"/>
  <c r="O552" i="5" s="1"/>
  <c r="N552" i="5"/>
  <c r="J492" i="5"/>
  <c r="O492" i="5" s="1"/>
  <c r="N492" i="5"/>
  <c r="J519" i="5"/>
  <c r="O519" i="5" s="1"/>
  <c r="N519" i="5"/>
  <c r="J539" i="5"/>
  <c r="O539" i="5" s="1"/>
  <c r="N539" i="5"/>
  <c r="J535" i="5"/>
  <c r="O535" i="5" s="1"/>
  <c r="N535" i="5"/>
  <c r="J500" i="5"/>
  <c r="O500" i="5" s="1"/>
  <c r="N500" i="5"/>
  <c r="J522" i="5"/>
  <c r="O522" i="5" s="1"/>
  <c r="N522" i="5"/>
  <c r="J530" i="5"/>
  <c r="O530" i="5" s="1"/>
  <c r="N530" i="5"/>
  <c r="J496" i="5"/>
  <c r="O496" i="5" s="1"/>
  <c r="N496" i="5"/>
  <c r="J510" i="5"/>
  <c r="O510" i="5" s="1"/>
  <c r="N510" i="5"/>
  <c r="J511" i="5"/>
  <c r="O511" i="5" s="1"/>
  <c r="N511" i="5"/>
  <c r="J518" i="5"/>
  <c r="O518" i="5" s="1"/>
  <c r="N518" i="5"/>
  <c r="J509" i="5"/>
  <c r="O509" i="5" s="1"/>
  <c r="N509" i="5"/>
  <c r="J548" i="5"/>
  <c r="O548" i="5" s="1"/>
  <c r="N548" i="5"/>
  <c r="J533" i="5"/>
  <c r="O533" i="5" s="1"/>
  <c r="N533" i="5"/>
  <c r="J498" i="5"/>
  <c r="O498" i="5" s="1"/>
  <c r="N498" i="5"/>
  <c r="J495" i="5"/>
  <c r="O495" i="5" s="1"/>
  <c r="N495" i="5"/>
  <c r="J545" i="5"/>
  <c r="O545" i="5" s="1"/>
  <c r="N545" i="5"/>
  <c r="J534" i="5"/>
  <c r="O534" i="5" s="1"/>
  <c r="N534" i="5"/>
  <c r="J508" i="5"/>
  <c r="O508" i="5" s="1"/>
  <c r="N508" i="5"/>
  <c r="J497" i="5"/>
  <c r="O497" i="5" s="1"/>
  <c r="N497" i="5"/>
  <c r="J553" i="5"/>
  <c r="O553" i="5" s="1"/>
  <c r="N553" i="5"/>
  <c r="J494" i="5"/>
  <c r="O494" i="5" s="1"/>
  <c r="N494" i="5"/>
  <c r="J551" i="5"/>
  <c r="O551" i="5" s="1"/>
  <c r="N551" i="5"/>
  <c r="J520" i="5"/>
  <c r="O520" i="5" s="1"/>
  <c r="N520" i="5"/>
  <c r="J505" i="5"/>
  <c r="O505" i="5" s="1"/>
  <c r="N505" i="5"/>
  <c r="J501" i="5"/>
  <c r="O501" i="5" s="1"/>
  <c r="N501" i="5"/>
  <c r="J542" i="5"/>
  <c r="O542" i="5" s="1"/>
  <c r="N542" i="5"/>
  <c r="J504" i="5"/>
  <c r="O504" i="5" s="1"/>
  <c r="N504" i="5"/>
  <c r="J506" i="5"/>
  <c r="O506" i="5" s="1"/>
  <c r="N506" i="5"/>
  <c r="J527" i="5"/>
  <c r="O527" i="5" s="1"/>
  <c r="N527" i="5"/>
  <c r="J502" i="5"/>
  <c r="O502" i="5" s="1"/>
  <c r="N502" i="5"/>
  <c r="J541" i="5"/>
  <c r="O541" i="5" s="1"/>
  <c r="N541" i="5"/>
  <c r="J503" i="5"/>
  <c r="O503" i="5" s="1"/>
  <c r="N503" i="5"/>
  <c r="J546" i="5"/>
  <c r="O546" i="5" s="1"/>
  <c r="N546" i="5"/>
  <c r="J516" i="5"/>
  <c r="O516" i="5" s="1"/>
  <c r="N516" i="5"/>
  <c r="J517" i="5"/>
  <c r="O517" i="5" s="1"/>
  <c r="N517" i="5"/>
  <c r="J491" i="5"/>
  <c r="O491" i="5" s="1"/>
  <c r="N491" i="5"/>
  <c r="J435" i="5"/>
  <c r="O435" i="5" s="1"/>
  <c r="N435" i="5"/>
  <c r="J450" i="5"/>
  <c r="O450" i="5" s="1"/>
  <c r="N450" i="5"/>
  <c r="J474" i="5"/>
  <c r="O474" i="5" s="1"/>
  <c r="N474" i="5"/>
  <c r="J490" i="5"/>
  <c r="I555" i="5"/>
  <c r="N555" i="5" s="1"/>
  <c r="N490" i="5"/>
  <c r="J445" i="5"/>
  <c r="O445" i="5" s="1"/>
  <c r="N445" i="5"/>
  <c r="J480" i="5"/>
  <c r="O480" i="5" s="1"/>
  <c r="N480" i="5"/>
  <c r="J469" i="5"/>
  <c r="O469" i="5" s="1"/>
  <c r="N469" i="5"/>
  <c r="J452" i="5"/>
  <c r="O452" i="5" s="1"/>
  <c r="N452" i="5"/>
  <c r="J455" i="5"/>
  <c r="O455" i="5" s="1"/>
  <c r="N455" i="5"/>
  <c r="J478" i="5"/>
  <c r="O478" i="5" s="1"/>
  <c r="N478" i="5"/>
  <c r="J438" i="5"/>
  <c r="O438" i="5" s="1"/>
  <c r="N438" i="5"/>
  <c r="J462" i="5"/>
  <c r="O462" i="5" s="1"/>
  <c r="N462" i="5"/>
  <c r="J443" i="5"/>
  <c r="O443" i="5" s="1"/>
  <c r="N443" i="5"/>
  <c r="J463" i="5"/>
  <c r="O463" i="5" s="1"/>
  <c r="N463" i="5"/>
  <c r="J460" i="5"/>
  <c r="O460" i="5" s="1"/>
  <c r="N460" i="5"/>
  <c r="J481" i="5"/>
  <c r="O481" i="5" s="1"/>
  <c r="N481" i="5"/>
  <c r="J475" i="5"/>
  <c r="O475" i="5" s="1"/>
  <c r="N475" i="5"/>
  <c r="J459" i="5"/>
  <c r="O459" i="5" s="1"/>
  <c r="N459" i="5"/>
  <c r="J424" i="5"/>
  <c r="O424" i="5" s="1"/>
  <c r="N424" i="5"/>
  <c r="J454" i="5"/>
  <c r="O454" i="5" s="1"/>
  <c r="N454" i="5"/>
  <c r="J466" i="5"/>
  <c r="O466" i="5" s="1"/>
  <c r="N466" i="5"/>
  <c r="J453" i="5"/>
  <c r="O453" i="5" s="1"/>
  <c r="N453" i="5"/>
  <c r="J427" i="5"/>
  <c r="O427" i="5" s="1"/>
  <c r="N427" i="5"/>
  <c r="J468" i="5"/>
  <c r="O468" i="5" s="1"/>
  <c r="N468" i="5"/>
  <c r="J457" i="5"/>
  <c r="O457" i="5" s="1"/>
  <c r="N457" i="5"/>
  <c r="J467" i="5"/>
  <c r="O467" i="5" s="1"/>
  <c r="N467" i="5"/>
  <c r="J444" i="5"/>
  <c r="O444" i="5" s="1"/>
  <c r="N444" i="5"/>
  <c r="J471" i="5"/>
  <c r="O471" i="5" s="1"/>
  <c r="N471" i="5"/>
  <c r="J456" i="5"/>
  <c r="O456" i="5" s="1"/>
  <c r="N456" i="5"/>
  <c r="J483" i="5"/>
  <c r="O483" i="5" s="1"/>
  <c r="N483" i="5"/>
  <c r="J423" i="5"/>
  <c r="O423" i="5" s="1"/>
  <c r="N423" i="5"/>
  <c r="J473" i="5"/>
  <c r="O473" i="5" s="1"/>
  <c r="N473" i="5"/>
  <c r="J476" i="5"/>
  <c r="O476" i="5" s="1"/>
  <c r="N476" i="5"/>
  <c r="J431" i="5"/>
  <c r="O431" i="5" s="1"/>
  <c r="N431" i="5"/>
  <c r="J461" i="5"/>
  <c r="O461" i="5" s="1"/>
  <c r="N461" i="5"/>
  <c r="J441" i="5"/>
  <c r="O441" i="5" s="1"/>
  <c r="N441" i="5"/>
  <c r="J442" i="5"/>
  <c r="O442" i="5" s="1"/>
  <c r="N442" i="5"/>
  <c r="J449" i="5"/>
  <c r="O449" i="5" s="1"/>
  <c r="N449" i="5"/>
  <c r="J440" i="5"/>
  <c r="O440" i="5" s="1"/>
  <c r="N440" i="5"/>
  <c r="J479" i="5"/>
  <c r="O479" i="5" s="1"/>
  <c r="N479" i="5"/>
  <c r="J464" i="5"/>
  <c r="O464" i="5" s="1"/>
  <c r="N464" i="5"/>
  <c r="J429" i="5"/>
  <c r="O429" i="5" s="1"/>
  <c r="N429" i="5"/>
  <c r="J426" i="5"/>
  <c r="O426" i="5" s="1"/>
  <c r="N426" i="5"/>
  <c r="J430" i="5"/>
  <c r="O430" i="5" s="1"/>
  <c r="N430" i="5"/>
  <c r="J446" i="5"/>
  <c r="O446" i="5" s="1"/>
  <c r="N446" i="5"/>
  <c r="J439" i="5"/>
  <c r="O439" i="5" s="1"/>
  <c r="N439" i="5"/>
  <c r="J428" i="5"/>
  <c r="O428" i="5" s="1"/>
  <c r="N428" i="5"/>
  <c r="J484" i="5"/>
  <c r="O484" i="5" s="1"/>
  <c r="N484" i="5"/>
  <c r="J425" i="5"/>
  <c r="O425" i="5" s="1"/>
  <c r="N425" i="5"/>
  <c r="J482" i="5"/>
  <c r="O482" i="5" s="1"/>
  <c r="N482" i="5"/>
  <c r="J451" i="5"/>
  <c r="O451" i="5" s="1"/>
  <c r="N451" i="5"/>
  <c r="J436" i="5"/>
  <c r="O436" i="5" s="1"/>
  <c r="N436" i="5"/>
  <c r="J432" i="5"/>
  <c r="O432" i="5" s="1"/>
  <c r="N432" i="5"/>
  <c r="J470" i="5"/>
  <c r="O470" i="5" s="1"/>
  <c r="N470" i="5"/>
  <c r="J465" i="5"/>
  <c r="O465" i="5" s="1"/>
  <c r="N465" i="5"/>
  <c r="J437" i="5"/>
  <c r="O437" i="5" s="1"/>
  <c r="N437" i="5"/>
  <c r="J458" i="5"/>
  <c r="O458" i="5" s="1"/>
  <c r="N458" i="5"/>
  <c r="J433" i="5"/>
  <c r="O433" i="5" s="1"/>
  <c r="N433" i="5"/>
  <c r="J472" i="5"/>
  <c r="O472" i="5" s="1"/>
  <c r="N472" i="5"/>
  <c r="J434" i="5"/>
  <c r="O434" i="5" s="1"/>
  <c r="N434" i="5"/>
  <c r="J477" i="5"/>
  <c r="O477" i="5" s="1"/>
  <c r="N477" i="5"/>
  <c r="J447" i="5"/>
  <c r="O447" i="5" s="1"/>
  <c r="N447" i="5"/>
  <c r="J448" i="5"/>
  <c r="O448" i="5" s="1"/>
  <c r="N448" i="5"/>
  <c r="J422" i="5"/>
  <c r="O422" i="5" s="1"/>
  <c r="N422" i="5"/>
  <c r="J400" i="5"/>
  <c r="O400" i="5" s="1"/>
  <c r="N400" i="5"/>
  <c r="J409" i="5"/>
  <c r="O409" i="5" s="1"/>
  <c r="N409" i="5"/>
  <c r="J393" i="5"/>
  <c r="O393" i="5" s="1"/>
  <c r="N393" i="5"/>
  <c r="J355" i="5"/>
  <c r="O355" i="5" s="1"/>
  <c r="N355" i="5"/>
  <c r="J404" i="5"/>
  <c r="O404" i="5" s="1"/>
  <c r="N404" i="5"/>
  <c r="J366" i="5"/>
  <c r="O366" i="5" s="1"/>
  <c r="N366" i="5"/>
  <c r="J397" i="5"/>
  <c r="O397" i="5" s="1"/>
  <c r="N397" i="5"/>
  <c r="J396" i="5"/>
  <c r="O396" i="5" s="1"/>
  <c r="N396" i="5"/>
  <c r="J362" i="5"/>
  <c r="O362" i="5" s="1"/>
  <c r="N362" i="5"/>
  <c r="J377" i="5"/>
  <c r="O377" i="5" s="1"/>
  <c r="N377" i="5"/>
  <c r="J384" i="5"/>
  <c r="O384" i="5" s="1"/>
  <c r="N384" i="5"/>
  <c r="J368" i="5"/>
  <c r="O368" i="5" s="1"/>
  <c r="N368" i="5"/>
  <c r="J392" i="5"/>
  <c r="O392" i="5" s="1"/>
  <c r="N392" i="5"/>
  <c r="J358" i="5"/>
  <c r="O358" i="5" s="1"/>
  <c r="N358" i="5"/>
  <c r="J376" i="5"/>
  <c r="O376" i="5" s="1"/>
  <c r="N376" i="5"/>
  <c r="J394" i="5"/>
  <c r="O394" i="5" s="1"/>
  <c r="N394" i="5"/>
  <c r="J401" i="5"/>
  <c r="O401" i="5" s="1"/>
  <c r="N401" i="5"/>
  <c r="J399" i="5"/>
  <c r="O399" i="5" s="1"/>
  <c r="N399" i="5"/>
  <c r="J388" i="5"/>
  <c r="O388" i="5" s="1"/>
  <c r="N388" i="5"/>
  <c r="J398" i="5"/>
  <c r="O398" i="5" s="1"/>
  <c r="N398" i="5"/>
  <c r="J375" i="5"/>
  <c r="O375" i="5" s="1"/>
  <c r="N375" i="5"/>
  <c r="J402" i="5"/>
  <c r="O402" i="5" s="1"/>
  <c r="N402" i="5"/>
  <c r="J387" i="5"/>
  <c r="O387" i="5" s="1"/>
  <c r="N387" i="5"/>
  <c r="J414" i="5"/>
  <c r="O414" i="5" s="1"/>
  <c r="N414" i="5"/>
  <c r="J354" i="5"/>
  <c r="O354" i="5" s="1"/>
  <c r="N354" i="5"/>
  <c r="J411" i="5"/>
  <c r="O411" i="5" s="1"/>
  <c r="N411" i="5"/>
  <c r="J369" i="5"/>
  <c r="O369" i="5" s="1"/>
  <c r="N369" i="5"/>
  <c r="J391" i="5"/>
  <c r="O391" i="5" s="1"/>
  <c r="N391" i="5"/>
  <c r="J390" i="5"/>
  <c r="O390" i="5" s="1"/>
  <c r="N390" i="5"/>
  <c r="J385" i="5"/>
  <c r="O385" i="5" s="1"/>
  <c r="N385" i="5"/>
  <c r="J372" i="5"/>
  <c r="O372" i="5" s="1"/>
  <c r="N372" i="5"/>
  <c r="J373" i="5"/>
  <c r="O373" i="5" s="1"/>
  <c r="N373" i="5"/>
  <c r="J380" i="5"/>
  <c r="O380" i="5" s="1"/>
  <c r="N380" i="5"/>
  <c r="J371" i="5"/>
  <c r="O371" i="5" s="1"/>
  <c r="N371" i="5"/>
  <c r="J410" i="5"/>
  <c r="O410" i="5" s="1"/>
  <c r="N410" i="5"/>
  <c r="J395" i="5"/>
  <c r="O395" i="5" s="1"/>
  <c r="N395" i="5"/>
  <c r="J360" i="5"/>
  <c r="O360" i="5" s="1"/>
  <c r="N360" i="5"/>
  <c r="J357" i="5"/>
  <c r="O357" i="5" s="1"/>
  <c r="N357" i="5"/>
  <c r="J383" i="5"/>
  <c r="O383" i="5" s="1"/>
  <c r="N383" i="5"/>
  <c r="J374" i="5"/>
  <c r="O374" i="5" s="1"/>
  <c r="N374" i="5"/>
  <c r="J412" i="5"/>
  <c r="O412" i="5" s="1"/>
  <c r="N412" i="5"/>
  <c r="J407" i="5"/>
  <c r="O407" i="5" s="1"/>
  <c r="N407" i="5"/>
  <c r="J370" i="5"/>
  <c r="O370" i="5" s="1"/>
  <c r="N370" i="5"/>
  <c r="J359" i="5"/>
  <c r="O359" i="5" s="1"/>
  <c r="N359" i="5"/>
  <c r="J415" i="5"/>
  <c r="O415" i="5" s="1"/>
  <c r="N415" i="5"/>
  <c r="J356" i="5"/>
  <c r="O356" i="5" s="1"/>
  <c r="N356" i="5"/>
  <c r="J413" i="5"/>
  <c r="O413" i="5" s="1"/>
  <c r="N413" i="5"/>
  <c r="J382" i="5"/>
  <c r="O382" i="5" s="1"/>
  <c r="N382" i="5"/>
  <c r="J367" i="5"/>
  <c r="O367" i="5" s="1"/>
  <c r="N367" i="5"/>
  <c r="J363" i="5"/>
  <c r="O363" i="5" s="1"/>
  <c r="N363" i="5"/>
  <c r="J421" i="5"/>
  <c r="N421" i="5"/>
  <c r="I486" i="5"/>
  <c r="N486" i="5" s="1"/>
  <c r="J386" i="5"/>
  <c r="O386" i="5" s="1"/>
  <c r="N386" i="5"/>
  <c r="J406" i="5"/>
  <c r="O406" i="5" s="1"/>
  <c r="N406" i="5"/>
  <c r="J381" i="5"/>
  <c r="O381" i="5" s="1"/>
  <c r="N381" i="5"/>
  <c r="J361" i="5"/>
  <c r="O361" i="5" s="1"/>
  <c r="N361" i="5"/>
  <c r="J405" i="5"/>
  <c r="O405" i="5" s="1"/>
  <c r="N405" i="5"/>
  <c r="J389" i="5"/>
  <c r="O389" i="5" s="1"/>
  <c r="N389" i="5"/>
  <c r="J364" i="5"/>
  <c r="O364" i="5" s="1"/>
  <c r="N364" i="5"/>
  <c r="J403" i="5"/>
  <c r="O403" i="5" s="1"/>
  <c r="N403" i="5"/>
  <c r="J365" i="5"/>
  <c r="O365" i="5" s="1"/>
  <c r="N365" i="5"/>
  <c r="J408" i="5"/>
  <c r="O408" i="5" s="1"/>
  <c r="N408" i="5"/>
  <c r="J378" i="5"/>
  <c r="O378" i="5" s="1"/>
  <c r="N378" i="5"/>
  <c r="J379" i="5"/>
  <c r="O379" i="5" s="1"/>
  <c r="N379" i="5"/>
  <c r="J353" i="5"/>
  <c r="O353" i="5" s="1"/>
  <c r="N353" i="5"/>
  <c r="J352" i="5"/>
  <c r="N352" i="5"/>
  <c r="I417" i="5"/>
  <c r="N417" i="5" s="1"/>
  <c r="J307" i="5"/>
  <c r="O307" i="5" s="1"/>
  <c r="N307" i="5"/>
  <c r="J342" i="5"/>
  <c r="O342" i="5" s="1"/>
  <c r="N342" i="5"/>
  <c r="J331" i="5"/>
  <c r="O331" i="5" s="1"/>
  <c r="N331" i="5"/>
  <c r="J314" i="5"/>
  <c r="O314" i="5" s="1"/>
  <c r="N314" i="5"/>
  <c r="J317" i="5"/>
  <c r="O317" i="5" s="1"/>
  <c r="N317" i="5"/>
  <c r="J340" i="5"/>
  <c r="O340" i="5" s="1"/>
  <c r="N340" i="5"/>
  <c r="J300" i="5"/>
  <c r="O300" i="5" s="1"/>
  <c r="N300" i="5"/>
  <c r="J324" i="5"/>
  <c r="O324" i="5" s="1"/>
  <c r="N324" i="5"/>
  <c r="J305" i="5"/>
  <c r="O305" i="5" s="1"/>
  <c r="N305" i="5"/>
  <c r="J325" i="5"/>
  <c r="O325" i="5" s="1"/>
  <c r="N325" i="5"/>
  <c r="J322" i="5"/>
  <c r="O322" i="5" s="1"/>
  <c r="N322" i="5"/>
  <c r="J343" i="5"/>
  <c r="O343" i="5" s="1"/>
  <c r="N343" i="5"/>
  <c r="J337" i="5"/>
  <c r="O337" i="5" s="1"/>
  <c r="N337" i="5"/>
  <c r="J321" i="5"/>
  <c r="O321" i="5" s="1"/>
  <c r="N321" i="5"/>
  <c r="J286" i="5"/>
  <c r="O286" i="5" s="1"/>
  <c r="N286" i="5"/>
  <c r="J335" i="5"/>
  <c r="O335" i="5" s="1"/>
  <c r="N335" i="5"/>
  <c r="J292" i="5"/>
  <c r="O292" i="5" s="1"/>
  <c r="N292" i="5"/>
  <c r="J297" i="5"/>
  <c r="O297" i="5" s="1"/>
  <c r="N297" i="5"/>
  <c r="J308" i="5"/>
  <c r="O308" i="5" s="1"/>
  <c r="N308" i="5"/>
  <c r="J289" i="5"/>
  <c r="O289" i="5" s="1"/>
  <c r="N289" i="5"/>
  <c r="J330" i="5"/>
  <c r="O330" i="5" s="1"/>
  <c r="N330" i="5"/>
  <c r="J319" i="5"/>
  <c r="O319" i="5" s="1"/>
  <c r="N319" i="5"/>
  <c r="J329" i="5"/>
  <c r="O329" i="5" s="1"/>
  <c r="N329" i="5"/>
  <c r="J306" i="5"/>
  <c r="O306" i="5" s="1"/>
  <c r="N306" i="5"/>
  <c r="J333" i="5"/>
  <c r="O333" i="5" s="1"/>
  <c r="N333" i="5"/>
  <c r="J318" i="5"/>
  <c r="O318" i="5" s="1"/>
  <c r="N318" i="5"/>
  <c r="J345" i="5"/>
  <c r="O345" i="5" s="1"/>
  <c r="N345" i="5"/>
  <c r="J285" i="5"/>
  <c r="O285" i="5" s="1"/>
  <c r="N285" i="5"/>
  <c r="J316" i="5"/>
  <c r="O316" i="5" s="1"/>
  <c r="N316" i="5"/>
  <c r="J336" i="5"/>
  <c r="O336" i="5" s="1"/>
  <c r="N336" i="5"/>
  <c r="J328" i="5"/>
  <c r="O328" i="5" s="1"/>
  <c r="N328" i="5"/>
  <c r="J299" i="5"/>
  <c r="O299" i="5" s="1"/>
  <c r="N299" i="5"/>
  <c r="J303" i="5"/>
  <c r="O303" i="5" s="1"/>
  <c r="N303" i="5"/>
  <c r="J304" i="5"/>
  <c r="O304" i="5" s="1"/>
  <c r="N304" i="5"/>
  <c r="J311" i="5"/>
  <c r="O311" i="5" s="1"/>
  <c r="N311" i="5"/>
  <c r="J302" i="5"/>
  <c r="O302" i="5" s="1"/>
  <c r="N302" i="5"/>
  <c r="J341" i="5"/>
  <c r="O341" i="5" s="1"/>
  <c r="N341" i="5"/>
  <c r="J326" i="5"/>
  <c r="O326" i="5" s="1"/>
  <c r="N326" i="5"/>
  <c r="J291" i="5"/>
  <c r="O291" i="5" s="1"/>
  <c r="N291" i="5"/>
  <c r="J288" i="5"/>
  <c r="O288" i="5" s="1"/>
  <c r="N288" i="5"/>
  <c r="J312" i="5"/>
  <c r="O312" i="5" s="1"/>
  <c r="N312" i="5"/>
  <c r="J338" i="5"/>
  <c r="O338" i="5" s="1"/>
  <c r="N338" i="5"/>
  <c r="J293" i="5"/>
  <c r="O293" i="5" s="1"/>
  <c r="N293" i="5"/>
  <c r="J323" i="5"/>
  <c r="O323" i="5" s="1"/>
  <c r="N323" i="5"/>
  <c r="J301" i="5"/>
  <c r="O301" i="5" s="1"/>
  <c r="N301" i="5"/>
  <c r="J290" i="5"/>
  <c r="O290" i="5" s="1"/>
  <c r="N290" i="5"/>
  <c r="J346" i="5"/>
  <c r="O346" i="5" s="1"/>
  <c r="N346" i="5"/>
  <c r="J287" i="5"/>
  <c r="O287" i="5" s="1"/>
  <c r="N287" i="5"/>
  <c r="J344" i="5"/>
  <c r="O344" i="5" s="1"/>
  <c r="N344" i="5"/>
  <c r="J313" i="5"/>
  <c r="O313" i="5" s="1"/>
  <c r="N313" i="5"/>
  <c r="J298" i="5"/>
  <c r="O298" i="5" s="1"/>
  <c r="N298" i="5"/>
  <c r="J294" i="5"/>
  <c r="O294" i="5" s="1"/>
  <c r="N294" i="5"/>
  <c r="J332" i="5"/>
  <c r="O332" i="5" s="1"/>
  <c r="N332" i="5"/>
  <c r="J327" i="5"/>
  <c r="O327" i="5" s="1"/>
  <c r="N327" i="5"/>
  <c r="J315" i="5"/>
  <c r="O315" i="5" s="1"/>
  <c r="N315" i="5"/>
  <c r="J320" i="5"/>
  <c r="O320" i="5" s="1"/>
  <c r="N320" i="5"/>
  <c r="J295" i="5"/>
  <c r="O295" i="5" s="1"/>
  <c r="N295" i="5"/>
  <c r="J334" i="5"/>
  <c r="O334" i="5" s="1"/>
  <c r="N334" i="5"/>
  <c r="J296" i="5"/>
  <c r="O296" i="5" s="1"/>
  <c r="N296" i="5"/>
  <c r="J339" i="5"/>
  <c r="O339" i="5" s="1"/>
  <c r="N339" i="5"/>
  <c r="J309" i="5"/>
  <c r="O309" i="5" s="1"/>
  <c r="N309" i="5"/>
  <c r="J310" i="5"/>
  <c r="O310" i="5" s="1"/>
  <c r="N310" i="5"/>
  <c r="J284" i="5"/>
  <c r="O284" i="5" s="1"/>
  <c r="N284" i="5"/>
  <c r="J238" i="5"/>
  <c r="O238" i="5" s="1"/>
  <c r="N238" i="5"/>
  <c r="J271" i="5"/>
  <c r="O271" i="5" s="1"/>
  <c r="N271" i="5"/>
  <c r="J231" i="5"/>
  <c r="O231" i="5" s="1"/>
  <c r="N231" i="5"/>
  <c r="J255" i="5"/>
  <c r="O255" i="5" s="1"/>
  <c r="N255" i="5"/>
  <c r="J236" i="5"/>
  <c r="O236" i="5" s="1"/>
  <c r="N236" i="5"/>
  <c r="J256" i="5"/>
  <c r="O256" i="5" s="1"/>
  <c r="N256" i="5"/>
  <c r="J253" i="5"/>
  <c r="O253" i="5" s="1"/>
  <c r="N253" i="5"/>
  <c r="J274" i="5"/>
  <c r="O274" i="5" s="1"/>
  <c r="N274" i="5"/>
  <c r="J268" i="5"/>
  <c r="O268" i="5" s="1"/>
  <c r="N268" i="5"/>
  <c r="J252" i="5"/>
  <c r="O252" i="5" s="1"/>
  <c r="N252" i="5"/>
  <c r="J217" i="5"/>
  <c r="O217" i="5" s="1"/>
  <c r="N217" i="5"/>
  <c r="J245" i="5"/>
  <c r="O245" i="5" s="1"/>
  <c r="N245" i="5"/>
  <c r="J247" i="5"/>
  <c r="O247" i="5" s="1"/>
  <c r="N247" i="5"/>
  <c r="J259" i="5"/>
  <c r="O259" i="5" s="1"/>
  <c r="N259" i="5"/>
  <c r="J258" i="5"/>
  <c r="O258" i="5" s="1"/>
  <c r="N258" i="5"/>
  <c r="J224" i="5"/>
  <c r="O224" i="5" s="1"/>
  <c r="N224" i="5"/>
  <c r="J239" i="5"/>
  <c r="O239" i="5" s="1"/>
  <c r="N239" i="5"/>
  <c r="J246" i="5"/>
  <c r="O246" i="5" s="1"/>
  <c r="N246" i="5"/>
  <c r="J230" i="5"/>
  <c r="O230" i="5" s="1"/>
  <c r="N230" i="5"/>
  <c r="J254" i="5"/>
  <c r="O254" i="5" s="1"/>
  <c r="N254" i="5"/>
  <c r="J220" i="5"/>
  <c r="O220" i="5" s="1"/>
  <c r="N220" i="5"/>
  <c r="J262" i="5"/>
  <c r="O262" i="5" s="1"/>
  <c r="N262" i="5"/>
  <c r="J266" i="5"/>
  <c r="O266" i="5" s="1"/>
  <c r="N266" i="5"/>
  <c r="J269" i="5"/>
  <c r="O269" i="5" s="1"/>
  <c r="N269" i="5"/>
  <c r="J261" i="5"/>
  <c r="O261" i="5" s="1"/>
  <c r="N261" i="5"/>
  <c r="J250" i="5"/>
  <c r="O250" i="5" s="1"/>
  <c r="N250" i="5"/>
  <c r="J260" i="5"/>
  <c r="O260" i="5" s="1"/>
  <c r="N260" i="5"/>
  <c r="J237" i="5"/>
  <c r="O237" i="5" s="1"/>
  <c r="N237" i="5"/>
  <c r="J264" i="5"/>
  <c r="O264" i="5" s="1"/>
  <c r="N264" i="5"/>
  <c r="J249" i="5"/>
  <c r="O249" i="5" s="1"/>
  <c r="N249" i="5"/>
  <c r="J276" i="5"/>
  <c r="O276" i="5" s="1"/>
  <c r="N276" i="5"/>
  <c r="J216" i="5"/>
  <c r="O216" i="5" s="1"/>
  <c r="N216" i="5"/>
  <c r="J248" i="5"/>
  <c r="O248" i="5" s="1"/>
  <c r="N248" i="5"/>
  <c r="J223" i="5"/>
  <c r="O223" i="5" s="1"/>
  <c r="N223" i="5"/>
  <c r="J267" i="5"/>
  <c r="O267" i="5" s="1"/>
  <c r="N267" i="5"/>
  <c r="J234" i="5"/>
  <c r="O234" i="5" s="1"/>
  <c r="N234" i="5"/>
  <c r="J235" i="5"/>
  <c r="O235" i="5" s="1"/>
  <c r="N235" i="5"/>
  <c r="J242" i="5"/>
  <c r="O242" i="5" s="1"/>
  <c r="N242" i="5"/>
  <c r="J233" i="5"/>
  <c r="O233" i="5" s="1"/>
  <c r="N233" i="5"/>
  <c r="J272" i="5"/>
  <c r="O272" i="5" s="1"/>
  <c r="N272" i="5"/>
  <c r="J257" i="5"/>
  <c r="O257" i="5" s="1"/>
  <c r="N257" i="5"/>
  <c r="J222" i="5"/>
  <c r="O222" i="5" s="1"/>
  <c r="N222" i="5"/>
  <c r="J219" i="5"/>
  <c r="O219" i="5" s="1"/>
  <c r="N219" i="5"/>
  <c r="J273" i="5"/>
  <c r="O273" i="5" s="1"/>
  <c r="N273" i="5"/>
  <c r="J243" i="5"/>
  <c r="O243" i="5" s="1"/>
  <c r="N243" i="5"/>
  <c r="J228" i="5"/>
  <c r="O228" i="5" s="1"/>
  <c r="N228" i="5"/>
  <c r="J232" i="5"/>
  <c r="O232" i="5" s="1"/>
  <c r="N232" i="5"/>
  <c r="J221" i="5"/>
  <c r="O221" i="5" s="1"/>
  <c r="N221" i="5"/>
  <c r="J277" i="5"/>
  <c r="O277" i="5" s="1"/>
  <c r="N277" i="5"/>
  <c r="J218" i="5"/>
  <c r="O218" i="5" s="1"/>
  <c r="N218" i="5"/>
  <c r="J275" i="5"/>
  <c r="O275" i="5" s="1"/>
  <c r="N275" i="5"/>
  <c r="J244" i="5"/>
  <c r="O244" i="5" s="1"/>
  <c r="N244" i="5"/>
  <c r="J229" i="5"/>
  <c r="O229" i="5" s="1"/>
  <c r="N229" i="5"/>
  <c r="J225" i="5"/>
  <c r="O225" i="5" s="1"/>
  <c r="N225" i="5"/>
  <c r="J283" i="5"/>
  <c r="N283" i="5"/>
  <c r="I348" i="5"/>
  <c r="N348" i="5" s="1"/>
  <c r="J263" i="5"/>
  <c r="O263" i="5" s="1"/>
  <c r="N263" i="5"/>
  <c r="J251" i="5"/>
  <c r="O251" i="5" s="1"/>
  <c r="N251" i="5"/>
  <c r="J226" i="5"/>
  <c r="O226" i="5" s="1"/>
  <c r="N226" i="5"/>
  <c r="J265" i="5"/>
  <c r="O265" i="5" s="1"/>
  <c r="N265" i="5"/>
  <c r="J227" i="5"/>
  <c r="O227" i="5" s="1"/>
  <c r="N227" i="5"/>
  <c r="J270" i="5"/>
  <c r="O270" i="5" s="1"/>
  <c r="N270" i="5"/>
  <c r="J240" i="5"/>
  <c r="O240" i="5" s="1"/>
  <c r="N240" i="5"/>
  <c r="J241" i="5"/>
  <c r="O241" i="5" s="1"/>
  <c r="N241" i="5"/>
  <c r="J215" i="5"/>
  <c r="O215" i="5" s="1"/>
  <c r="N215" i="5"/>
  <c r="J186" i="5"/>
  <c r="O186" i="5" s="1"/>
  <c r="N186" i="5"/>
  <c r="J167" i="5"/>
  <c r="O167" i="5" s="1"/>
  <c r="N167" i="5"/>
  <c r="J187" i="5"/>
  <c r="O187" i="5" s="1"/>
  <c r="N187" i="5"/>
  <c r="J184" i="5"/>
  <c r="O184" i="5" s="1"/>
  <c r="N184" i="5"/>
  <c r="J205" i="5"/>
  <c r="O205" i="5" s="1"/>
  <c r="N205" i="5"/>
  <c r="J199" i="5"/>
  <c r="O199" i="5" s="1"/>
  <c r="N199" i="5"/>
  <c r="J183" i="5"/>
  <c r="O183" i="5" s="1"/>
  <c r="N183" i="5"/>
  <c r="J148" i="5"/>
  <c r="O148" i="5" s="1"/>
  <c r="N148" i="5"/>
  <c r="J169" i="5"/>
  <c r="O169" i="5" s="1"/>
  <c r="N169" i="5"/>
  <c r="J162" i="5"/>
  <c r="O162" i="5" s="1"/>
  <c r="N162" i="5"/>
  <c r="J197" i="5"/>
  <c r="O197" i="5" s="1"/>
  <c r="N197" i="5"/>
  <c r="J159" i="5"/>
  <c r="O159" i="5" s="1"/>
  <c r="N159" i="5"/>
  <c r="J151" i="5"/>
  <c r="O151" i="5" s="1"/>
  <c r="N151" i="5"/>
  <c r="J193" i="5"/>
  <c r="O193" i="5" s="1"/>
  <c r="N193" i="5"/>
  <c r="J179" i="5"/>
  <c r="O179" i="5" s="1"/>
  <c r="N179" i="5"/>
  <c r="J174" i="5"/>
  <c r="O174" i="5" s="1"/>
  <c r="N174" i="5"/>
  <c r="J154" i="5"/>
  <c r="O154" i="5" s="1"/>
  <c r="N154" i="5"/>
  <c r="J198" i="5"/>
  <c r="O198" i="5" s="1"/>
  <c r="N198" i="5"/>
  <c r="J189" i="5"/>
  <c r="O189" i="5" s="1"/>
  <c r="N189" i="5"/>
  <c r="J155" i="5"/>
  <c r="O155" i="5" s="1"/>
  <c r="N155" i="5"/>
  <c r="J161" i="5"/>
  <c r="O161" i="5" s="1"/>
  <c r="N161" i="5"/>
  <c r="J192" i="5"/>
  <c r="O192" i="5" s="1"/>
  <c r="N192" i="5"/>
  <c r="J181" i="5"/>
  <c r="O181" i="5" s="1"/>
  <c r="N181" i="5"/>
  <c r="J191" i="5"/>
  <c r="O191" i="5" s="1"/>
  <c r="N191" i="5"/>
  <c r="J168" i="5"/>
  <c r="O168" i="5" s="1"/>
  <c r="N168" i="5"/>
  <c r="J195" i="5"/>
  <c r="O195" i="5" s="1"/>
  <c r="N195" i="5"/>
  <c r="J180" i="5"/>
  <c r="O180" i="5" s="1"/>
  <c r="N180" i="5"/>
  <c r="J207" i="5"/>
  <c r="O207" i="5" s="1"/>
  <c r="N207" i="5"/>
  <c r="J147" i="5"/>
  <c r="O147" i="5" s="1"/>
  <c r="N147" i="5"/>
  <c r="J214" i="5"/>
  <c r="N214" i="5"/>
  <c r="I279" i="5"/>
  <c r="N279" i="5" s="1"/>
  <c r="J202" i="5"/>
  <c r="O202" i="5" s="1"/>
  <c r="N202" i="5"/>
  <c r="J194" i="5"/>
  <c r="O194" i="5" s="1"/>
  <c r="N194" i="5"/>
  <c r="J190" i="5"/>
  <c r="O190" i="5" s="1"/>
  <c r="N190" i="5"/>
  <c r="J177" i="5"/>
  <c r="O177" i="5" s="1"/>
  <c r="N177" i="5"/>
  <c r="J185" i="5"/>
  <c r="O185" i="5" s="1"/>
  <c r="N185" i="5"/>
  <c r="J165" i="5"/>
  <c r="O165" i="5" s="1"/>
  <c r="N165" i="5"/>
  <c r="J166" i="5"/>
  <c r="O166" i="5" s="1"/>
  <c r="N166" i="5"/>
  <c r="J173" i="5"/>
  <c r="O173" i="5" s="1"/>
  <c r="N173" i="5"/>
  <c r="J164" i="5"/>
  <c r="O164" i="5" s="1"/>
  <c r="N164" i="5"/>
  <c r="J203" i="5"/>
  <c r="O203" i="5" s="1"/>
  <c r="N203" i="5"/>
  <c r="J188" i="5"/>
  <c r="O188" i="5" s="1"/>
  <c r="N188" i="5"/>
  <c r="J153" i="5"/>
  <c r="O153" i="5" s="1"/>
  <c r="N153" i="5"/>
  <c r="J150" i="5"/>
  <c r="O150" i="5" s="1"/>
  <c r="N150" i="5"/>
  <c r="J176" i="5"/>
  <c r="O176" i="5" s="1"/>
  <c r="N176" i="5"/>
  <c r="J178" i="5"/>
  <c r="O178" i="5" s="1"/>
  <c r="N178" i="5"/>
  <c r="J170" i="5"/>
  <c r="O170" i="5" s="1"/>
  <c r="N170" i="5"/>
  <c r="J163" i="5"/>
  <c r="O163" i="5" s="1"/>
  <c r="N163" i="5"/>
  <c r="J152" i="5"/>
  <c r="O152" i="5" s="1"/>
  <c r="N152" i="5"/>
  <c r="J208" i="5"/>
  <c r="O208" i="5" s="1"/>
  <c r="N208" i="5"/>
  <c r="J149" i="5"/>
  <c r="O149" i="5" s="1"/>
  <c r="N149" i="5"/>
  <c r="J206" i="5"/>
  <c r="O206" i="5" s="1"/>
  <c r="N206" i="5"/>
  <c r="J175" i="5"/>
  <c r="O175" i="5" s="1"/>
  <c r="N175" i="5"/>
  <c r="J160" i="5"/>
  <c r="O160" i="5" s="1"/>
  <c r="N160" i="5"/>
  <c r="J156" i="5"/>
  <c r="O156" i="5" s="1"/>
  <c r="N156" i="5"/>
  <c r="J204" i="5"/>
  <c r="O204" i="5" s="1"/>
  <c r="N204" i="5"/>
  <c r="J200" i="5"/>
  <c r="O200" i="5" s="1"/>
  <c r="N200" i="5"/>
  <c r="J182" i="5"/>
  <c r="O182" i="5" s="1"/>
  <c r="N182" i="5"/>
  <c r="J157" i="5"/>
  <c r="O157" i="5" s="1"/>
  <c r="N157" i="5"/>
  <c r="J196" i="5"/>
  <c r="O196" i="5" s="1"/>
  <c r="N196" i="5"/>
  <c r="J158" i="5"/>
  <c r="O158" i="5" s="1"/>
  <c r="N158" i="5"/>
  <c r="J201" i="5"/>
  <c r="O201" i="5" s="1"/>
  <c r="N201" i="5"/>
  <c r="J171" i="5"/>
  <c r="O171" i="5" s="1"/>
  <c r="N171" i="5"/>
  <c r="J172" i="5"/>
  <c r="O172" i="5" s="1"/>
  <c r="N172" i="5"/>
  <c r="J146" i="5"/>
  <c r="O146" i="5" s="1"/>
  <c r="N146" i="5"/>
  <c r="J100" i="5"/>
  <c r="O100" i="5" s="1"/>
  <c r="N100" i="5"/>
  <c r="J110" i="5"/>
  <c r="O110" i="5" s="1"/>
  <c r="N110" i="5"/>
  <c r="J118" i="5"/>
  <c r="O118" i="5" s="1"/>
  <c r="N118" i="5"/>
  <c r="J114" i="5"/>
  <c r="O114" i="5" s="1"/>
  <c r="N114" i="5"/>
  <c r="J128" i="5"/>
  <c r="O128" i="5" s="1"/>
  <c r="N128" i="5"/>
  <c r="J121" i="5"/>
  <c r="O121" i="5" s="1"/>
  <c r="N121" i="5"/>
  <c r="J120" i="5"/>
  <c r="O120" i="5" s="1"/>
  <c r="N120" i="5"/>
  <c r="J86" i="5"/>
  <c r="O86" i="5" s="1"/>
  <c r="N86" i="5"/>
  <c r="J101" i="5"/>
  <c r="O101" i="5" s="1"/>
  <c r="N101" i="5"/>
  <c r="J108" i="5"/>
  <c r="O108" i="5" s="1"/>
  <c r="N108" i="5"/>
  <c r="J92" i="5"/>
  <c r="O92" i="5" s="1"/>
  <c r="N92" i="5"/>
  <c r="J116" i="5"/>
  <c r="O116" i="5" s="1"/>
  <c r="N116" i="5"/>
  <c r="J82" i="5"/>
  <c r="O82" i="5" s="1"/>
  <c r="N82" i="5"/>
  <c r="J135" i="5"/>
  <c r="O135" i="5" s="1"/>
  <c r="N135" i="5"/>
  <c r="J133" i="5"/>
  <c r="O133" i="5" s="1"/>
  <c r="N133" i="5"/>
  <c r="J117" i="5"/>
  <c r="O117" i="5" s="1"/>
  <c r="N117" i="5"/>
  <c r="J136" i="5"/>
  <c r="O136" i="5" s="1"/>
  <c r="N136" i="5"/>
  <c r="J85" i="5"/>
  <c r="O85" i="5" s="1"/>
  <c r="N85" i="5"/>
  <c r="J131" i="5"/>
  <c r="O131" i="5" s="1"/>
  <c r="N131" i="5"/>
  <c r="J129" i="5"/>
  <c r="O129" i="5" s="1"/>
  <c r="N129" i="5"/>
  <c r="J123" i="5"/>
  <c r="O123" i="5" s="1"/>
  <c r="N123" i="5"/>
  <c r="J112" i="5"/>
  <c r="O112" i="5" s="1"/>
  <c r="N112" i="5"/>
  <c r="J122" i="5"/>
  <c r="O122" i="5" s="1"/>
  <c r="N122" i="5"/>
  <c r="J99" i="5"/>
  <c r="O99" i="5" s="1"/>
  <c r="N99" i="5"/>
  <c r="J126" i="5"/>
  <c r="O126" i="5" s="1"/>
  <c r="N126" i="5"/>
  <c r="J111" i="5"/>
  <c r="O111" i="5" s="1"/>
  <c r="N111" i="5"/>
  <c r="J138" i="5"/>
  <c r="O138" i="5" s="1"/>
  <c r="N138" i="5"/>
  <c r="J78" i="5"/>
  <c r="O78" i="5" s="1"/>
  <c r="N78" i="5"/>
  <c r="J124" i="5"/>
  <c r="O124" i="5" s="1"/>
  <c r="N124" i="5"/>
  <c r="J98" i="5"/>
  <c r="O98" i="5" s="1"/>
  <c r="N98" i="5"/>
  <c r="J130" i="5"/>
  <c r="O130" i="5" s="1"/>
  <c r="N130" i="5"/>
  <c r="J105" i="5"/>
  <c r="O105" i="5" s="1"/>
  <c r="N105" i="5"/>
  <c r="J125" i="5"/>
  <c r="O125" i="5" s="1"/>
  <c r="N125" i="5"/>
  <c r="J90" i="5"/>
  <c r="O90" i="5" s="1"/>
  <c r="N90" i="5"/>
  <c r="J96" i="5"/>
  <c r="O96" i="5" s="1"/>
  <c r="N96" i="5"/>
  <c r="J97" i="5"/>
  <c r="O97" i="5" s="1"/>
  <c r="N97" i="5"/>
  <c r="J104" i="5"/>
  <c r="O104" i="5" s="1"/>
  <c r="N104" i="5"/>
  <c r="J95" i="5"/>
  <c r="O95" i="5" s="1"/>
  <c r="N95" i="5"/>
  <c r="J134" i="5"/>
  <c r="O134" i="5" s="1"/>
  <c r="N134" i="5"/>
  <c r="J119" i="5"/>
  <c r="O119" i="5" s="1"/>
  <c r="N119" i="5"/>
  <c r="J84" i="5"/>
  <c r="O84" i="5" s="1"/>
  <c r="N84" i="5"/>
  <c r="J81" i="5"/>
  <c r="O81" i="5" s="1"/>
  <c r="N81" i="5"/>
  <c r="J94" i="5"/>
  <c r="O94" i="5" s="1"/>
  <c r="N94" i="5"/>
  <c r="J83" i="5"/>
  <c r="O83" i="5" s="1"/>
  <c r="N83" i="5"/>
  <c r="J139" i="5"/>
  <c r="O139" i="5" s="1"/>
  <c r="N139" i="5"/>
  <c r="J80" i="5"/>
  <c r="O80" i="5" s="1"/>
  <c r="N80" i="5"/>
  <c r="J137" i="5"/>
  <c r="O137" i="5" s="1"/>
  <c r="N137" i="5"/>
  <c r="J106" i="5"/>
  <c r="O106" i="5" s="1"/>
  <c r="N106" i="5"/>
  <c r="J91" i="5"/>
  <c r="O91" i="5" s="1"/>
  <c r="N91" i="5"/>
  <c r="J87" i="5"/>
  <c r="O87" i="5" s="1"/>
  <c r="N87" i="5"/>
  <c r="J145" i="5"/>
  <c r="N145" i="5"/>
  <c r="I210" i="5"/>
  <c r="N210" i="5" s="1"/>
  <c r="J107" i="5"/>
  <c r="O107" i="5" s="1"/>
  <c r="N107" i="5"/>
  <c r="J93" i="5"/>
  <c r="O93" i="5" s="1"/>
  <c r="N93" i="5"/>
  <c r="J115" i="5"/>
  <c r="O115" i="5" s="1"/>
  <c r="N115" i="5"/>
  <c r="J79" i="5"/>
  <c r="O79" i="5" s="1"/>
  <c r="N79" i="5"/>
  <c r="J109" i="5"/>
  <c r="O109" i="5" s="1"/>
  <c r="N109" i="5"/>
  <c r="J113" i="5"/>
  <c r="O113" i="5" s="1"/>
  <c r="N113" i="5"/>
  <c r="J88" i="5"/>
  <c r="O88" i="5" s="1"/>
  <c r="N88" i="5"/>
  <c r="J127" i="5"/>
  <c r="O127" i="5" s="1"/>
  <c r="N127" i="5"/>
  <c r="J89" i="5"/>
  <c r="O89" i="5" s="1"/>
  <c r="N89" i="5"/>
  <c r="J132" i="5"/>
  <c r="O132" i="5" s="1"/>
  <c r="N132" i="5"/>
  <c r="J102" i="5"/>
  <c r="O102" i="5" s="1"/>
  <c r="N102" i="5"/>
  <c r="J103" i="5"/>
  <c r="O103" i="5" s="1"/>
  <c r="N103" i="5"/>
  <c r="J77" i="5"/>
  <c r="O77" i="5" s="1"/>
  <c r="N77" i="5"/>
  <c r="I72" i="5"/>
  <c r="N72" i="5" s="1"/>
  <c r="J24" i="5"/>
  <c r="O24" i="5" s="1"/>
  <c r="N24" i="5"/>
  <c r="J49" i="5"/>
  <c r="O49" i="5" s="1"/>
  <c r="N49" i="5"/>
  <c r="J45" i="5"/>
  <c r="O45" i="5" s="1"/>
  <c r="N45" i="5"/>
  <c r="J36" i="5"/>
  <c r="O36" i="5" s="1"/>
  <c r="N36" i="5"/>
  <c r="J60" i="5"/>
  <c r="O60" i="5" s="1"/>
  <c r="N60" i="5"/>
  <c r="J52" i="5"/>
  <c r="O52" i="5" s="1"/>
  <c r="N52" i="5"/>
  <c r="J51" i="5"/>
  <c r="O51" i="5" s="1"/>
  <c r="N51" i="5"/>
  <c r="J17" i="5"/>
  <c r="O17" i="5" s="1"/>
  <c r="N17" i="5"/>
  <c r="J32" i="5"/>
  <c r="O32" i="5" s="1"/>
  <c r="N32" i="5"/>
  <c r="J39" i="5"/>
  <c r="O39" i="5" s="1"/>
  <c r="N39" i="5"/>
  <c r="J23" i="5"/>
  <c r="O23" i="5" s="1"/>
  <c r="N23" i="5"/>
  <c r="J47" i="5"/>
  <c r="O47" i="5" s="1"/>
  <c r="N47" i="5"/>
  <c r="J13" i="5"/>
  <c r="O13" i="5" s="1"/>
  <c r="N13" i="5"/>
  <c r="J31" i="5"/>
  <c r="O31" i="5" s="1"/>
  <c r="N31" i="5"/>
  <c r="J66" i="5"/>
  <c r="O66" i="5" s="1"/>
  <c r="N66" i="5"/>
  <c r="J38" i="5"/>
  <c r="O38" i="5" s="1"/>
  <c r="N38" i="5"/>
  <c r="J10" i="5"/>
  <c r="O10" i="5" s="1"/>
  <c r="N10" i="5"/>
  <c r="J21" i="5"/>
  <c r="O21" i="5" s="1"/>
  <c r="N21" i="5"/>
  <c r="J54" i="5"/>
  <c r="O54" i="5" s="1"/>
  <c r="N54" i="5"/>
  <c r="J43" i="5"/>
  <c r="O43" i="5" s="1"/>
  <c r="N43" i="5"/>
  <c r="J53" i="5"/>
  <c r="O53" i="5" s="1"/>
  <c r="N53" i="5"/>
  <c r="J30" i="5"/>
  <c r="O30" i="5" s="1"/>
  <c r="N30" i="5"/>
  <c r="J57" i="5"/>
  <c r="O57" i="5" s="1"/>
  <c r="N57" i="5"/>
  <c r="J42" i="5"/>
  <c r="O42" i="5" s="1"/>
  <c r="N42" i="5"/>
  <c r="J69" i="5"/>
  <c r="O69" i="5" s="1"/>
  <c r="N69" i="5"/>
  <c r="J9" i="5"/>
  <c r="O9" i="5" s="1"/>
  <c r="N9" i="5"/>
  <c r="J76" i="5"/>
  <c r="I141" i="5"/>
  <c r="N141" i="5" s="1"/>
  <c r="N76" i="5"/>
  <c r="J41" i="5"/>
  <c r="O41" i="5" s="1"/>
  <c r="N41" i="5"/>
  <c r="J67" i="5"/>
  <c r="O67" i="5" s="1"/>
  <c r="N67" i="5"/>
  <c r="J62" i="5"/>
  <c r="O62" i="5" s="1"/>
  <c r="N62" i="5"/>
  <c r="J27" i="5"/>
  <c r="O27" i="5" s="1"/>
  <c r="N27" i="5"/>
  <c r="J28" i="5"/>
  <c r="O28" i="5" s="1"/>
  <c r="N28" i="5"/>
  <c r="J35" i="5"/>
  <c r="O35" i="5" s="1"/>
  <c r="N35" i="5"/>
  <c r="J26" i="5"/>
  <c r="O26" i="5" s="1"/>
  <c r="N26" i="5"/>
  <c r="J65" i="5"/>
  <c r="O65" i="5" s="1"/>
  <c r="N65" i="5"/>
  <c r="J50" i="5"/>
  <c r="O50" i="5" s="1"/>
  <c r="N50" i="5"/>
  <c r="J15" i="5"/>
  <c r="O15" i="5" s="1"/>
  <c r="N15" i="5"/>
  <c r="J12" i="5"/>
  <c r="O12" i="5" s="1"/>
  <c r="N12" i="5"/>
  <c r="J55" i="5"/>
  <c r="O55" i="5" s="1"/>
  <c r="N55" i="5"/>
  <c r="J48" i="5"/>
  <c r="O48" i="5" s="1"/>
  <c r="N48" i="5"/>
  <c r="J46" i="5"/>
  <c r="O46" i="5" s="1"/>
  <c r="N46" i="5"/>
  <c r="J40" i="5"/>
  <c r="O40" i="5" s="1"/>
  <c r="N40" i="5"/>
  <c r="J25" i="5"/>
  <c r="O25" i="5" s="1"/>
  <c r="N25" i="5"/>
  <c r="J14" i="5"/>
  <c r="O14" i="5" s="1"/>
  <c r="N14" i="5"/>
  <c r="J70" i="5"/>
  <c r="O70" i="5" s="1"/>
  <c r="N70" i="5"/>
  <c r="J11" i="5"/>
  <c r="O11" i="5" s="1"/>
  <c r="N11" i="5"/>
  <c r="J68" i="5"/>
  <c r="O68" i="5" s="1"/>
  <c r="N68" i="5"/>
  <c r="J37" i="5"/>
  <c r="O37" i="5" s="1"/>
  <c r="N37" i="5"/>
  <c r="J22" i="5"/>
  <c r="O22" i="5" s="1"/>
  <c r="N22" i="5"/>
  <c r="J18" i="5"/>
  <c r="O18" i="5" s="1"/>
  <c r="N18" i="5"/>
  <c r="J64" i="5"/>
  <c r="O64" i="5" s="1"/>
  <c r="N64" i="5"/>
  <c r="J29" i="5"/>
  <c r="O29" i="5" s="1"/>
  <c r="N29" i="5"/>
  <c r="J61" i="5"/>
  <c r="O61" i="5" s="1"/>
  <c r="N61" i="5"/>
  <c r="J59" i="5"/>
  <c r="O59" i="5" s="1"/>
  <c r="N59" i="5"/>
  <c r="J16" i="5"/>
  <c r="O16" i="5" s="1"/>
  <c r="N16" i="5"/>
  <c r="J56" i="5"/>
  <c r="O56" i="5" s="1"/>
  <c r="N56" i="5"/>
  <c r="J44" i="5"/>
  <c r="O44" i="5" s="1"/>
  <c r="N44" i="5"/>
  <c r="J19" i="5"/>
  <c r="O19" i="5" s="1"/>
  <c r="N19" i="5"/>
  <c r="J58" i="5"/>
  <c r="O58" i="5" s="1"/>
  <c r="N58" i="5"/>
  <c r="J20" i="5"/>
  <c r="O20" i="5" s="1"/>
  <c r="N20" i="5"/>
  <c r="J63" i="5"/>
  <c r="O63" i="5" s="1"/>
  <c r="N63" i="5"/>
  <c r="J33" i="5"/>
  <c r="O33" i="5" s="1"/>
  <c r="N33" i="5"/>
  <c r="J34" i="5"/>
  <c r="O34" i="5" s="1"/>
  <c r="N34" i="5"/>
  <c r="J8" i="5"/>
  <c r="O8" i="5" s="1"/>
  <c r="N8" i="5"/>
  <c r="J7" i="5"/>
  <c r="N7" i="5"/>
  <c r="J831" i="5" l="1"/>
  <c r="O831" i="5" s="1"/>
  <c r="J762" i="5"/>
  <c r="O762" i="5" s="1"/>
  <c r="O697" i="5"/>
  <c r="J693" i="5"/>
  <c r="O693" i="5" s="1"/>
  <c r="O628" i="5"/>
  <c r="O559" i="5"/>
  <c r="J624" i="5"/>
  <c r="O624" i="5" s="1"/>
  <c r="J555" i="5"/>
  <c r="O555" i="5" s="1"/>
  <c r="O490" i="5"/>
  <c r="O421" i="5"/>
  <c r="J486" i="5"/>
  <c r="O486" i="5" s="1"/>
  <c r="J417" i="5"/>
  <c r="O417" i="5" s="1"/>
  <c r="O352" i="5"/>
  <c r="J348" i="5"/>
  <c r="O348" i="5" s="1"/>
  <c r="O283" i="5"/>
  <c r="O214" i="5"/>
  <c r="J279" i="5"/>
  <c r="O279" i="5" s="1"/>
  <c r="J210" i="5"/>
  <c r="O210" i="5" s="1"/>
  <c r="O145" i="5"/>
  <c r="O76" i="5"/>
  <c r="J141" i="5"/>
  <c r="O141" i="5" s="1"/>
  <c r="O7" i="5"/>
  <c r="J72" i="5"/>
  <c r="O72" i="5" s="1"/>
  <c r="B807" i="5" l="1"/>
  <c r="B795" i="5"/>
  <c r="B811" i="5"/>
  <c r="B813" i="5"/>
  <c r="B786" i="5"/>
  <c r="B784" i="5"/>
  <c r="B803" i="5"/>
  <c r="B790" i="5"/>
  <c r="B788" i="5"/>
  <c r="B818" i="5"/>
  <c r="B810" i="5"/>
  <c r="B802" i="5"/>
  <c r="B787" i="5"/>
  <c r="B773" i="5"/>
  <c r="B778" i="5"/>
  <c r="B825" i="5"/>
  <c r="B808" i="5"/>
  <c r="B775" i="5"/>
  <c r="B776" i="5"/>
  <c r="B812" i="5"/>
  <c r="B794" i="5"/>
  <c r="B829" i="5"/>
  <c r="B817" i="5"/>
  <c r="B814" i="5"/>
  <c r="B805" i="5"/>
  <c r="B799" i="5"/>
  <c r="B791" i="5"/>
  <c r="B789" i="5"/>
  <c r="B785" i="5"/>
  <c r="B770" i="5"/>
  <c r="B779" i="5"/>
  <c r="B797" i="5"/>
  <c r="B826" i="5"/>
  <c r="B815" i="5"/>
  <c r="B798" i="5"/>
  <c r="B816" i="5"/>
  <c r="B824" i="5"/>
  <c r="B827" i="5"/>
  <c r="B822" i="5"/>
  <c r="B800" i="5"/>
  <c r="B820" i="5"/>
  <c r="B821" i="5"/>
  <c r="B782" i="5"/>
  <c r="B801" i="5"/>
  <c r="B809" i="5"/>
  <c r="B796" i="5"/>
  <c r="B792" i="5"/>
  <c r="B823" i="5"/>
  <c r="B804" i="5"/>
  <c r="B780" i="5"/>
  <c r="B806" i="5"/>
  <c r="B828" i="5"/>
  <c r="B774" i="5"/>
  <c r="B781" i="5"/>
  <c r="B793" i="5"/>
  <c r="B783" i="5"/>
  <c r="B769" i="5"/>
  <c r="B819" i="5"/>
  <c r="B772" i="5"/>
  <c r="B768" i="5"/>
  <c r="B771" i="5"/>
  <c r="B777" i="5"/>
  <c r="B767" i="5"/>
  <c r="B766" i="5"/>
  <c r="B738" i="5"/>
  <c r="B726" i="5"/>
  <c r="B742" i="5"/>
  <c r="B744" i="5"/>
  <c r="B717" i="5"/>
  <c r="B715" i="5"/>
  <c r="B734" i="5"/>
  <c r="B721" i="5"/>
  <c r="B719" i="5"/>
  <c r="B749" i="5"/>
  <c r="B741" i="5"/>
  <c r="B733" i="5"/>
  <c r="B718" i="5"/>
  <c r="B704" i="5"/>
  <c r="B709" i="5"/>
  <c r="B756" i="5"/>
  <c r="B739" i="5"/>
  <c r="B706" i="5"/>
  <c r="B707" i="5"/>
  <c r="B743" i="5"/>
  <c r="B725" i="5"/>
  <c r="B760" i="5"/>
  <c r="B748" i="5"/>
  <c r="B745" i="5"/>
  <c r="B736" i="5"/>
  <c r="B730" i="5"/>
  <c r="B722" i="5"/>
  <c r="B720" i="5"/>
  <c r="B716" i="5"/>
  <c r="B701" i="5"/>
  <c r="B710" i="5"/>
  <c r="B728" i="5"/>
  <c r="B757" i="5"/>
  <c r="B746" i="5"/>
  <c r="B729" i="5"/>
  <c r="B747" i="5"/>
  <c r="B755" i="5"/>
  <c r="B758" i="5"/>
  <c r="B753" i="5"/>
  <c r="B731" i="5"/>
  <c r="B751" i="5"/>
  <c r="B752" i="5"/>
  <c r="B713" i="5"/>
  <c r="B732" i="5"/>
  <c r="B740" i="5"/>
  <c r="B727" i="5"/>
  <c r="B723" i="5"/>
  <c r="B754" i="5"/>
  <c r="B735" i="5"/>
  <c r="B711" i="5"/>
  <c r="B737" i="5"/>
  <c r="B759" i="5"/>
  <c r="B705" i="5"/>
  <c r="B712" i="5"/>
  <c r="B724" i="5"/>
  <c r="B714" i="5"/>
  <c r="B700" i="5"/>
  <c r="B750" i="5"/>
  <c r="B703" i="5"/>
  <c r="B699" i="5"/>
  <c r="B702" i="5"/>
  <c r="B708" i="5"/>
  <c r="B698" i="5"/>
  <c r="B697" i="5"/>
  <c r="B669" i="5"/>
  <c r="B657" i="5"/>
  <c r="B673" i="5"/>
  <c r="B675" i="5"/>
  <c r="B648" i="5"/>
  <c r="B646" i="5"/>
  <c r="B665" i="5"/>
  <c r="B652" i="5"/>
  <c r="B650" i="5"/>
  <c r="B680" i="5"/>
  <c r="B672" i="5"/>
  <c r="B664" i="5"/>
  <c r="B649" i="5"/>
  <c r="B635" i="5"/>
  <c r="B640" i="5"/>
  <c r="B687" i="5"/>
  <c r="B670" i="5"/>
  <c r="B637" i="5"/>
  <c r="B638" i="5"/>
  <c r="B674" i="5"/>
  <c r="B656" i="5"/>
  <c r="B691" i="5"/>
  <c r="B679" i="5"/>
  <c r="B676" i="5"/>
  <c r="B667" i="5"/>
  <c r="B661" i="5"/>
  <c r="B653" i="5"/>
  <c r="B651" i="5"/>
  <c r="B647" i="5"/>
  <c r="B632" i="5"/>
  <c r="B641" i="5"/>
  <c r="B659" i="5"/>
  <c r="B688" i="5"/>
  <c r="B677" i="5"/>
  <c r="B660" i="5"/>
  <c r="B678" i="5"/>
  <c r="B686" i="5"/>
  <c r="B689" i="5"/>
  <c r="B684" i="5"/>
  <c r="B662" i="5"/>
  <c r="B682" i="5"/>
  <c r="B683" i="5"/>
  <c r="B644" i="5"/>
  <c r="B663" i="5"/>
  <c r="B671" i="5"/>
  <c r="B658" i="5"/>
  <c r="B654" i="5"/>
  <c r="B685" i="5"/>
  <c r="B666" i="5"/>
  <c r="B642" i="5"/>
  <c r="B668" i="5"/>
  <c r="B690" i="5"/>
  <c r="B636" i="5"/>
  <c r="B643" i="5"/>
  <c r="B655" i="5"/>
  <c r="B645" i="5"/>
  <c r="B631" i="5"/>
  <c r="B681" i="5"/>
  <c r="B634" i="5"/>
  <c r="B630" i="5"/>
  <c r="B633" i="5"/>
  <c r="B639" i="5"/>
  <c r="B629" i="5"/>
  <c r="B628" i="5"/>
  <c r="B600" i="5"/>
  <c r="B588" i="5"/>
  <c r="B604" i="5"/>
  <c r="B606" i="5"/>
  <c r="B579" i="5"/>
  <c r="B577" i="5"/>
  <c r="B596" i="5"/>
  <c r="B583" i="5"/>
  <c r="B581" i="5"/>
  <c r="B611" i="5"/>
  <c r="B603" i="5"/>
  <c r="B595" i="5"/>
  <c r="B580" i="5"/>
  <c r="B566" i="5"/>
  <c r="B571" i="5"/>
  <c r="B618" i="5"/>
  <c r="B601" i="5"/>
  <c r="B568" i="5"/>
  <c r="B569" i="5"/>
  <c r="B605" i="5"/>
  <c r="B587" i="5"/>
  <c r="B622" i="5"/>
  <c r="B610" i="5"/>
  <c r="B607" i="5"/>
  <c r="B598" i="5"/>
  <c r="B592" i="5"/>
  <c r="B584" i="5"/>
  <c r="B582" i="5"/>
  <c r="B578" i="5"/>
  <c r="B563" i="5"/>
  <c r="B572" i="5"/>
  <c r="B590" i="5"/>
  <c r="B619" i="5"/>
  <c r="B608" i="5"/>
  <c r="B591" i="5"/>
  <c r="B609" i="5"/>
  <c r="B617" i="5"/>
  <c r="B620" i="5"/>
  <c r="B615" i="5"/>
  <c r="B593" i="5"/>
  <c r="B613" i="5"/>
  <c r="B614" i="5"/>
  <c r="B575" i="5"/>
  <c r="B594" i="5"/>
  <c r="B602" i="5"/>
  <c r="B589" i="5"/>
  <c r="B585" i="5"/>
  <c r="B616" i="5"/>
  <c r="B597" i="5"/>
  <c r="B573" i="5"/>
  <c r="B599" i="5"/>
  <c r="B621" i="5"/>
  <c r="B567" i="5"/>
  <c r="B574" i="5"/>
  <c r="B586" i="5"/>
  <c r="B576" i="5"/>
  <c r="B562" i="5"/>
  <c r="B612" i="5"/>
  <c r="B565" i="5"/>
  <c r="B561" i="5"/>
  <c r="B564" i="5"/>
  <c r="B570" i="5"/>
  <c r="B560" i="5"/>
  <c r="B559" i="5"/>
  <c r="B531" i="5"/>
  <c r="B519" i="5"/>
  <c r="B535" i="5"/>
  <c r="B537" i="5"/>
  <c r="B510" i="5"/>
  <c r="B508" i="5"/>
  <c r="B527" i="5"/>
  <c r="B514" i="5"/>
  <c r="B512" i="5"/>
  <c r="B542" i="5"/>
  <c r="B534" i="5"/>
  <c r="B526" i="5"/>
  <c r="B511" i="5"/>
  <c r="B497" i="5"/>
  <c r="B502" i="5"/>
  <c r="B549" i="5"/>
  <c r="B532" i="5"/>
  <c r="B499" i="5"/>
  <c r="B500" i="5"/>
  <c r="B536" i="5"/>
  <c r="B518" i="5"/>
  <c r="B553" i="5"/>
  <c r="B541" i="5"/>
  <c r="B538" i="5"/>
  <c r="B529" i="5"/>
  <c r="B523" i="5"/>
  <c r="B515" i="5"/>
  <c r="B513" i="5"/>
  <c r="B509" i="5"/>
  <c r="B494" i="5"/>
  <c r="B503" i="5"/>
  <c r="B521" i="5"/>
  <c r="B550" i="5"/>
  <c r="B539" i="5"/>
  <c r="B522" i="5"/>
  <c r="B540" i="5"/>
  <c r="B548" i="5"/>
  <c r="B551" i="5"/>
  <c r="B546" i="5"/>
  <c r="B524" i="5"/>
  <c r="B544" i="5"/>
  <c r="B545" i="5"/>
  <c r="B506" i="5"/>
  <c r="B525" i="5"/>
  <c r="B533" i="5"/>
  <c r="B520" i="5"/>
  <c r="B516" i="5"/>
  <c r="B547" i="5"/>
  <c r="B528" i="5"/>
  <c r="B504" i="5"/>
  <c r="B530" i="5"/>
  <c r="B552" i="5"/>
  <c r="B498" i="5"/>
  <c r="B505" i="5"/>
  <c r="B517" i="5"/>
  <c r="B507" i="5"/>
  <c r="B493" i="5"/>
  <c r="B543" i="5"/>
  <c r="B496" i="5"/>
  <c r="B492" i="5"/>
  <c r="B495" i="5"/>
  <c r="B501" i="5"/>
  <c r="B491" i="5"/>
  <c r="B490" i="5"/>
  <c r="B462" i="5"/>
  <c r="B450" i="5"/>
  <c r="B466" i="5"/>
  <c r="B468" i="5"/>
  <c r="B441" i="5"/>
  <c r="B439" i="5"/>
  <c r="B458" i="5"/>
  <c r="B445" i="5"/>
  <c r="B443" i="5"/>
  <c r="B473" i="5"/>
  <c r="B465" i="5"/>
  <c r="B457" i="5"/>
  <c r="B442" i="5"/>
  <c r="B428" i="5"/>
  <c r="B433" i="5"/>
  <c r="B480" i="5"/>
  <c r="B463" i="5"/>
  <c r="B430" i="5"/>
  <c r="B431" i="5"/>
  <c r="B467" i="5"/>
  <c r="B449" i="5"/>
  <c r="B484" i="5"/>
  <c r="B472" i="5"/>
  <c r="B469" i="5"/>
  <c r="B460" i="5"/>
  <c r="B454" i="5"/>
  <c r="B446" i="5"/>
  <c r="B444" i="5"/>
  <c r="B440" i="5"/>
  <c r="B425" i="5"/>
  <c r="B434" i="5"/>
  <c r="B452" i="5"/>
  <c r="B481" i="5"/>
  <c r="B470" i="5"/>
  <c r="B453" i="5"/>
  <c r="B471" i="5"/>
  <c r="B479" i="5"/>
  <c r="B482" i="5"/>
  <c r="B477" i="5"/>
  <c r="B455" i="5"/>
  <c r="B475" i="5"/>
  <c r="B476" i="5"/>
  <c r="B437" i="5"/>
  <c r="B456" i="5"/>
  <c r="B464" i="5"/>
  <c r="B451" i="5"/>
  <c r="B447" i="5"/>
  <c r="B478" i="5"/>
  <c r="B459" i="5"/>
  <c r="B435" i="5"/>
  <c r="B461" i="5"/>
  <c r="B483" i="5"/>
  <c r="B429" i="5"/>
  <c r="B436" i="5"/>
  <c r="B448" i="5"/>
  <c r="B438" i="5"/>
  <c r="B424" i="5"/>
  <c r="B474" i="5"/>
  <c r="B427" i="5"/>
  <c r="B423" i="5"/>
  <c r="B426" i="5"/>
  <c r="B432" i="5"/>
  <c r="B422" i="5"/>
  <c r="B421" i="5"/>
  <c r="B393" i="5"/>
  <c r="B381" i="5"/>
  <c r="B397" i="5"/>
  <c r="B399" i="5"/>
  <c r="B372" i="5"/>
  <c r="B370" i="5"/>
  <c r="B389" i="5"/>
  <c r="B376" i="5"/>
  <c r="B374" i="5"/>
  <c r="B404" i="5"/>
  <c r="B396" i="5"/>
  <c r="B388" i="5"/>
  <c r="B373" i="5"/>
  <c r="B359" i="5"/>
  <c r="B364" i="5"/>
  <c r="B411" i="5"/>
  <c r="B394" i="5"/>
  <c r="B361" i="5"/>
  <c r="B362" i="5"/>
  <c r="B398" i="5"/>
  <c r="B380" i="5"/>
  <c r="B415" i="5"/>
  <c r="B403" i="5"/>
  <c r="B400" i="5"/>
  <c r="B391" i="5"/>
  <c r="B385" i="5"/>
  <c r="B377" i="5"/>
  <c r="B375" i="5"/>
  <c r="B371" i="5"/>
  <c r="B356" i="5"/>
  <c r="B365" i="5"/>
  <c r="B383" i="5"/>
  <c r="B412" i="5"/>
  <c r="B401" i="5"/>
  <c r="B384" i="5"/>
  <c r="B402" i="5"/>
  <c r="B410" i="5"/>
  <c r="B413" i="5"/>
  <c r="B408" i="5"/>
  <c r="B386" i="5"/>
  <c r="B406" i="5"/>
  <c r="B407" i="5"/>
  <c r="B368" i="5"/>
  <c r="B387" i="5"/>
  <c r="B395" i="5"/>
  <c r="B382" i="5"/>
  <c r="B378" i="5"/>
  <c r="B409" i="5"/>
  <c r="B390" i="5"/>
  <c r="B366" i="5"/>
  <c r="B392" i="5"/>
  <c r="B414" i="5"/>
  <c r="B360" i="5"/>
  <c r="B367" i="5"/>
  <c r="B379" i="5"/>
  <c r="B369" i="5"/>
  <c r="B355" i="5"/>
  <c r="B405" i="5"/>
  <c r="B358" i="5"/>
  <c r="B354" i="5"/>
  <c r="B357" i="5"/>
  <c r="B363" i="5"/>
  <c r="B353" i="5"/>
  <c r="B352" i="5"/>
  <c r="B324" i="5"/>
  <c r="B312" i="5"/>
  <c r="B328" i="5"/>
  <c r="B330" i="5"/>
  <c r="B303" i="5"/>
  <c r="B301" i="5"/>
  <c r="B320" i="5"/>
  <c r="B307" i="5"/>
  <c r="B305" i="5"/>
  <c r="B335" i="5"/>
  <c r="B327" i="5"/>
  <c r="B319" i="5"/>
  <c r="B304" i="5"/>
  <c r="B290" i="5"/>
  <c r="B295" i="5"/>
  <c r="B342" i="5"/>
  <c r="B325" i="5"/>
  <c r="B292" i="5"/>
  <c r="B293" i="5"/>
  <c r="B329" i="5"/>
  <c r="B311" i="5"/>
  <c r="B346" i="5"/>
  <c r="B334" i="5"/>
  <c r="B331" i="5"/>
  <c r="B322" i="5"/>
  <c r="B316" i="5"/>
  <c r="B308" i="5"/>
  <c r="B306" i="5"/>
  <c r="B302" i="5"/>
  <c r="B287" i="5"/>
  <c r="B296" i="5"/>
  <c r="B314" i="5"/>
  <c r="B343" i="5"/>
  <c r="B332" i="5"/>
  <c r="B315" i="5"/>
  <c r="B333" i="5"/>
  <c r="B341" i="5"/>
  <c r="B344" i="5"/>
  <c r="B339" i="5"/>
  <c r="B317" i="5"/>
  <c r="B337" i="5"/>
  <c r="B338" i="5"/>
  <c r="B299" i="5"/>
  <c r="B318" i="5"/>
  <c r="B326" i="5"/>
  <c r="B313" i="5"/>
  <c r="B309" i="5"/>
  <c r="B340" i="5"/>
  <c r="B321" i="5"/>
  <c r="B297" i="5"/>
  <c r="B323" i="5"/>
  <c r="B345" i="5"/>
  <c r="B291" i="5"/>
  <c r="B298" i="5"/>
  <c r="B310" i="5"/>
  <c r="B300" i="5"/>
  <c r="B286" i="5"/>
  <c r="B336" i="5"/>
  <c r="B289" i="5"/>
  <c r="B285" i="5"/>
  <c r="B288" i="5"/>
  <c r="B294" i="5"/>
  <c r="B284" i="5"/>
  <c r="B283" i="5"/>
  <c r="B255" i="5"/>
  <c r="B243" i="5"/>
  <c r="B259" i="5"/>
  <c r="B261" i="5"/>
  <c r="B234" i="5"/>
  <c r="B232" i="5"/>
  <c r="B251" i="5"/>
  <c r="B238" i="5"/>
  <c r="B236" i="5"/>
  <c r="B266" i="5"/>
  <c r="B258" i="5"/>
  <c r="B250" i="5"/>
  <c r="B235" i="5"/>
  <c r="B221" i="5"/>
  <c r="B226" i="5"/>
  <c r="B273" i="5"/>
  <c r="B256" i="5"/>
  <c r="B223" i="5"/>
  <c r="B224" i="5"/>
  <c r="B260" i="5"/>
  <c r="B242" i="5"/>
  <c r="B277" i="5"/>
  <c r="B265" i="5"/>
  <c r="B262" i="5"/>
  <c r="B253" i="5"/>
  <c r="B247" i="5"/>
  <c r="B239" i="5"/>
  <c r="B237" i="5"/>
  <c r="B233" i="5"/>
  <c r="B218" i="5"/>
  <c r="B227" i="5"/>
  <c r="B245" i="5"/>
  <c r="B274" i="5"/>
  <c r="B263" i="5"/>
  <c r="B246" i="5"/>
  <c r="B264" i="5"/>
  <c r="B272" i="5"/>
  <c r="B275" i="5"/>
  <c r="B270" i="5"/>
  <c r="B248" i="5"/>
  <c r="B268" i="5"/>
  <c r="B269" i="5"/>
  <c r="B230" i="5"/>
  <c r="B249" i="5"/>
  <c r="B257" i="5"/>
  <c r="B244" i="5"/>
  <c r="B240" i="5"/>
  <c r="B271" i="5"/>
  <c r="B252" i="5"/>
  <c r="B228" i="5"/>
  <c r="B254" i="5"/>
  <c r="B276" i="5"/>
  <c r="B222" i="5"/>
  <c r="B229" i="5"/>
  <c r="B241" i="5"/>
  <c r="B231" i="5"/>
  <c r="B217" i="5"/>
  <c r="B267" i="5"/>
  <c r="B220" i="5"/>
  <c r="B216" i="5"/>
  <c r="B219" i="5"/>
  <c r="B225" i="5"/>
  <c r="B215" i="5"/>
  <c r="B214" i="5"/>
  <c r="B186" i="5"/>
  <c r="B174" i="5"/>
  <c r="B190" i="5"/>
  <c r="B192" i="5"/>
  <c r="B165" i="5"/>
  <c r="B163" i="5"/>
  <c r="B182" i="5"/>
  <c r="B169" i="5"/>
  <c r="B167" i="5"/>
  <c r="B197" i="5"/>
  <c r="B189" i="5"/>
  <c r="B181" i="5"/>
  <c r="B166" i="5"/>
  <c r="B152" i="5"/>
  <c r="B157" i="5"/>
  <c r="B204" i="5"/>
  <c r="B187" i="5"/>
  <c r="B154" i="5"/>
  <c r="B155" i="5"/>
  <c r="B191" i="5"/>
  <c r="B173" i="5"/>
  <c r="B208" i="5"/>
  <c r="B196" i="5"/>
  <c r="B193" i="5"/>
  <c r="B184" i="5"/>
  <c r="B178" i="5"/>
  <c r="B170" i="5"/>
  <c r="B168" i="5"/>
  <c r="B164" i="5"/>
  <c r="B149" i="5"/>
  <c r="B158" i="5"/>
  <c r="B176" i="5"/>
  <c r="B205" i="5"/>
  <c r="B194" i="5"/>
  <c r="B177" i="5"/>
  <c r="B195" i="5"/>
  <c r="B203" i="5"/>
  <c r="B206" i="5"/>
  <c r="B201" i="5"/>
  <c r="B179" i="5"/>
  <c r="B199" i="5"/>
  <c r="B200" i="5"/>
  <c r="B161" i="5"/>
  <c r="B180" i="5"/>
  <c r="B188" i="5"/>
  <c r="B175" i="5"/>
  <c r="B171" i="5"/>
  <c r="B202" i="5"/>
  <c r="B183" i="5"/>
  <c r="B159" i="5"/>
  <c r="B185" i="5"/>
  <c r="B207" i="5"/>
  <c r="B153" i="5"/>
  <c r="B160" i="5"/>
  <c r="B172" i="5"/>
  <c r="B162" i="5"/>
  <c r="B148" i="5"/>
  <c r="B198" i="5"/>
  <c r="B151" i="5"/>
  <c r="B147" i="5"/>
  <c r="B150" i="5"/>
  <c r="B156" i="5"/>
  <c r="B146" i="5"/>
  <c r="B145" i="5"/>
  <c r="B117" i="5"/>
  <c r="B105" i="5"/>
  <c r="B121" i="5"/>
  <c r="B123" i="5"/>
  <c r="B96" i="5"/>
  <c r="B94" i="5"/>
  <c r="B113" i="5"/>
  <c r="B100" i="5"/>
  <c r="B98" i="5"/>
  <c r="B128" i="5"/>
  <c r="B120" i="5"/>
  <c r="B112" i="5"/>
  <c r="B97" i="5"/>
  <c r="B83" i="5"/>
  <c r="B88" i="5"/>
  <c r="B135" i="5"/>
  <c r="B118" i="5"/>
  <c r="B85" i="5"/>
  <c r="B86" i="5"/>
  <c r="B122" i="5"/>
  <c r="B104" i="5"/>
  <c r="B139" i="5"/>
  <c r="B127" i="5"/>
  <c r="B124" i="5"/>
  <c r="B115" i="5"/>
  <c r="B109" i="5"/>
  <c r="B101" i="5"/>
  <c r="B99" i="5"/>
  <c r="B95" i="5"/>
  <c r="B80" i="5"/>
  <c r="B89" i="5"/>
  <c r="B107" i="5"/>
  <c r="B136" i="5"/>
  <c r="B125" i="5"/>
  <c r="B108" i="5"/>
  <c r="B126" i="5"/>
  <c r="B134" i="5"/>
  <c r="B137" i="5"/>
  <c r="B132" i="5"/>
  <c r="B110" i="5"/>
  <c r="B130" i="5"/>
  <c r="B131" i="5"/>
  <c r="B92" i="5"/>
  <c r="B111" i="5"/>
  <c r="B119" i="5"/>
  <c r="B106" i="5"/>
  <c r="B102" i="5"/>
  <c r="B133" i="5"/>
  <c r="B114" i="5"/>
  <c r="B90" i="5"/>
  <c r="B116" i="5"/>
  <c r="B138" i="5"/>
  <c r="B84" i="5"/>
  <c r="B91" i="5"/>
  <c r="B103" i="5"/>
  <c r="B93" i="5"/>
  <c r="B79" i="5"/>
  <c r="B129" i="5"/>
  <c r="B82" i="5"/>
  <c r="B78" i="5"/>
  <c r="B81" i="5"/>
  <c r="B87" i="5"/>
  <c r="B77" i="5"/>
  <c r="B76" i="5"/>
  <c r="B48" i="5"/>
  <c r="B36" i="5"/>
  <c r="B52" i="5"/>
  <c r="B54" i="5"/>
  <c r="B27" i="5"/>
  <c r="B25" i="5"/>
  <c r="B44" i="5"/>
  <c r="B31" i="5"/>
  <c r="B29" i="5"/>
  <c r="B59" i="5"/>
  <c r="B51" i="5"/>
  <c r="B43" i="5"/>
  <c r="B28" i="5"/>
  <c r="B14" i="5"/>
  <c r="B19" i="5"/>
  <c r="B66" i="5"/>
  <c r="B49" i="5"/>
  <c r="B16" i="5"/>
  <c r="B17" i="5"/>
  <c r="B53" i="5"/>
  <c r="B35" i="5"/>
  <c r="B70" i="5"/>
  <c r="B58" i="5"/>
  <c r="B55" i="5"/>
  <c r="B46" i="5"/>
  <c r="B40" i="5"/>
  <c r="B32" i="5"/>
  <c r="B30" i="5"/>
  <c r="B26" i="5"/>
  <c r="B11" i="5"/>
  <c r="B20" i="5"/>
  <c r="B38" i="5"/>
  <c r="B67" i="5"/>
  <c r="B56" i="5"/>
  <c r="B39" i="5"/>
  <c r="B57" i="5"/>
  <c r="B65" i="5"/>
  <c r="B68" i="5"/>
  <c r="B63" i="5"/>
  <c r="B41" i="5"/>
  <c r="B61" i="5"/>
  <c r="B62" i="5"/>
  <c r="B23" i="5"/>
  <c r="B42" i="5"/>
  <c r="B50" i="5"/>
  <c r="B37" i="5"/>
  <c r="B33" i="5"/>
  <c r="B64" i="5"/>
  <c r="B45" i="5"/>
  <c r="B21" i="5"/>
  <c r="B47" i="5"/>
  <c r="B69" i="5"/>
  <c r="B15" i="5"/>
  <c r="B22" i="5"/>
  <c r="B34" i="5"/>
  <c r="B24" i="5"/>
  <c r="B10" i="5"/>
  <c r="B60" i="5"/>
  <c r="B13" i="5"/>
  <c r="B9" i="5"/>
  <c r="B12" i="5"/>
  <c r="B18" i="5"/>
  <c r="B8" i="5"/>
  <c r="B7" i="5"/>
</calcChain>
</file>

<file path=xl/sharedStrings.xml><?xml version="1.0" encoding="utf-8"?>
<sst xmlns="http://schemas.openxmlformats.org/spreadsheetml/2006/main" count="2345" uniqueCount="169">
  <si>
    <t>Annar rekstrarkostnaður</t>
  </si>
  <si>
    <t>02 Félagsþjónusta</t>
  </si>
  <si>
    <t>0000 Reykjavíkurborg</t>
  </si>
  <si>
    <t>1000 Kópavogsbær</t>
  </si>
  <si>
    <t>1100 Seltjarnarnesbær</t>
  </si>
  <si>
    <t>1300 Garðabær</t>
  </si>
  <si>
    <t>1400 Hafnarfjarðarkaupstaður</t>
  </si>
  <si>
    <t>1604 Mosfellsbær</t>
  </si>
  <si>
    <t>1606 Kjósarhreppur</t>
  </si>
  <si>
    <t>2000 Reykjanesbær</t>
  </si>
  <si>
    <t>2300 Grindavíkurbær</t>
  </si>
  <si>
    <t>2506 Sveitarfélagið Vogar</t>
  </si>
  <si>
    <t>2510 Suðurnesjabær</t>
  </si>
  <si>
    <t>3000 Akraneskaupstaður</t>
  </si>
  <si>
    <t>3506 Skorradalshreppur</t>
  </si>
  <si>
    <t>3511 Hvalfjarðarsveit</t>
  </si>
  <si>
    <t>3609 Borgarbyggð</t>
  </si>
  <si>
    <t>3709 Grundarfjarðarbær</t>
  </si>
  <si>
    <t>3713 Eyja- og Miklaholtshreppur</t>
  </si>
  <si>
    <t>3714 Snæfellsbær</t>
  </si>
  <si>
    <t>3716 Sveitarfélagið Stykkishólmur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</si>
  <si>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</si>
  <si>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</si>
  <si>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</si>
  <si>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</si>
  <si>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</si>
  <si>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</si>
  <si>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</si>
  <si>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4901 Árneshreppur</t>
  </si>
  <si>
    <t>4902 Kaldrananeshreppur</t>
  </si>
  <si>
    <t>4911 Strandabyggð</t>
  </si>
  <si>
    <t>5508 Húnaþing vestra</t>
  </si>
  <si>
    <t>5609 Sveitarfélagið Skagaströnd</t>
  </si>
  <si>
    <t>5611 Skagabyggð</t>
  </si>
  <si>
    <t>5613 Húnabyggð</t>
  </si>
  <si>
    <t>5716 Skagafjörður</t>
  </si>
  <si>
    <t>6000 Akureyrarbær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</si>
  <si>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</si>
  <si>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</si>
  <si>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</si>
  <si>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</si>
  <si>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</si>
  <si>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</si>
  <si>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</si>
  <si>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6611 Tjörneshreppur</t>
  </si>
  <si>
    <t>6613 Þingeyjarsveit</t>
  </si>
  <si>
    <t>6710 Langanesbyggð</t>
  </si>
  <si>
    <t>7300 Fjarðabyggð</t>
  </si>
  <si>
    <t>7400 Múlaþing</t>
  </si>
  <si>
    <t>7502 Vopnafjarðarhreppur</t>
  </si>
  <si>
    <t>7505 Fljótsdalshreppur</t>
  </si>
  <si>
    <t>8000 Vestmannaeyjabær</t>
  </si>
  <si>
    <t>8200 Sveitarfélagið Árborg</t>
  </si>
  <si>
    <t>8401 Sveitarfélagið Hornafjörður</t>
  </si>
  <si>
    <t>8508 Mýrdalshreppur</t>
  </si>
  <si>
    <t>8509 Skaftárhreppur</t>
  </si>
  <si>
    <t>8610 Ásahreppur</t>
  </si>
  <si>
    <t>8613 Rangárþing eystra</t>
  </si>
  <si>
    <t>8614 Rangárþing ytra</t>
  </si>
  <si>
    <t>8710 Hrunamannahreppur</t>
  </si>
  <si>
    <t>8716 Hveragerðisbær</t>
  </si>
  <si>
    <t>8717 Sveitarfélagið Ölfus</t>
  </si>
  <si>
    <t>8719 Grímsnes- og Grafningshreppur</t>
  </si>
  <si>
    <t>8720 Skeiða- og Gnúpverjahreppur</t>
  </si>
  <si>
    <t>8721 Bláskógabyggð</t>
  </si>
  <si>
    <t>8722 Flóahreppur</t>
  </si>
  <si>
    <t>03 Heilbrigðismál</t>
  </si>
  <si>
    <t>04 Fræðslu- og uppeldismál</t>
  </si>
  <si>
    <t>05 Menningarmál</t>
  </si>
  <si>
    <t>06 Æskulýðs- og íþróttamál</t>
  </si>
  <si>
    <t>07 Brunamál og almannavarnir</t>
  </si>
  <si>
    <t>08 Hreinlætismál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</si>
  <si>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</si>
  <si>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</si>
  <si>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</si>
  <si>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</si>
  <si>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</si>
  <si>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</si>
  <si>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</si>
  <si>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</si>
  <si>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</si>
  <si>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</si>
  <si>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</si>
  <si>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</si>
  <si>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</si>
  <si>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</si>
  <si>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</si>
  <si>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</si>
  <si>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</si>
  <si>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</si>
  <si>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</si>
  <si>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</si>
  <si>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</si>
  <si>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</si>
  <si>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</si>
  <si>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Sveitarfélagið Stykkishólmur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</si>
  <si>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</si>
  <si>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</si>
  <si>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</si>
  <si>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</si>
  <si>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</si>
  <si>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</si>
  <si>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</si>
  <si>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</si>
  <si>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</si>
  <si>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</si>
  <si>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</si>
  <si>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</si>
  <si>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</si>
  <si>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</si>
  <si>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</si>
  <si>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</si>
  <si>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</si>
  <si>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</si>
  <si>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</si>
  <si>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</si>
  <si>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</si>
  <si>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</si>
  <si>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</si>
  <si>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</si>
  <si>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</si>
  <si>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</si>
  <si>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</si>
  <si>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</si>
  <si>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</si>
  <si>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</si>
  <si>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</si>
  <si>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</si>
  <si>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</si>
  <si>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</si>
  <si>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</si>
  <si>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</si>
  <si>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</si>
  <si>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</si>
  <si>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</si>
  <si>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</si>
  <si>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</si>
  <si>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</si>
  <si>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</si>
  <si>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</si>
  <si>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</si>
  <si>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Laun og</t>
  </si>
  <si>
    <t>Annar</t>
  </si>
  <si>
    <t>Gjöld</t>
  </si>
  <si>
    <t>íbúafj.</t>
  </si>
  <si>
    <t>Tekjur</t>
  </si>
  <si>
    <t>launat. gjöld</t>
  </si>
  <si>
    <t>kostnaður</t>
  </si>
  <si>
    <t>samtals</t>
  </si>
  <si>
    <t>Niðurstaða</t>
  </si>
  <si>
    <t>Svnr</t>
  </si>
  <si>
    <t>Heiti</t>
  </si>
  <si>
    <t>Laun og launtengd gjöld</t>
  </si>
  <si>
    <t>Gjöld Total</t>
  </si>
  <si>
    <t>Nettó</t>
  </si>
  <si>
    <t>Félagsþjónusta</t>
  </si>
  <si>
    <t>Kr. á íbúa, raðað eftir íbúafjölda</t>
  </si>
  <si>
    <t>Tafla 8. Rekstur málaflokka 2023</t>
  </si>
  <si>
    <t>Heilbrigðismál</t>
  </si>
  <si>
    <t>Fræðslu- og uppeldismál</t>
  </si>
  <si>
    <t>Menningarmál</t>
  </si>
  <si>
    <t>Æskulýðs- og íþrottamál</t>
  </si>
  <si>
    <t>Brunamál og almannavarnir</t>
  </si>
  <si>
    <t>Hreinlætismál</t>
  </si>
  <si>
    <t>Skipulags- og byggingarmál</t>
  </si>
  <si>
    <t>Umferðar- og samgöngumál</t>
  </si>
  <si>
    <t>Umhverfismál</t>
  </si>
  <si>
    <t>Atvinnumál</t>
  </si>
  <si>
    <t>Sameiginlegur kostnaður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</si>
</sst>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Optima"/>
      <family val="2"/>
    </font>
    <font>
      <b/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0" fillId="0" borderId="0" xfId="0" applyNumberFormat="1"/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/>
    <xf numFmtId="0" fontId="8" fillId="0" borderId="0" xfId="0" applyFont="1"/>
    <xf numFmtId="0" fontId="2" fillId="2" borderId="0" xfId="0" applyFont="1" applyFill="1"/>
    <xf numFmtId="3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33D50-53EC-4741-8A2C-5C6FE4123058}">
  <dimension ref="A1:O831"/>
  <sheetViews>
    <sheetView tabSelected="1" topLeftCell="D1" workbookViewId="0">
      <selection activeCell="D1" sqref="D1"/>
    </sheetView>
  </sheetViews>
  <sheetFormatPr defaultRowHeight="14.5"/>
  <cols>
    <col min="1" max="1" width="12.36328125" style="1" hidden="1" customWidth="1"/>
    <col min="2" max="2" width="10.26953125" style="1" hidden="1" customWidth="1"/>
    <col min="3" max="3" width="10.1796875" style="1" hidden="1" customWidth="1"/>
    <col min="4" max="4" width="17.81640625" style="1" customWidth="1"/>
    <col min="5" max="5" width="9.90625" style="1" customWidth="1"/>
    <col min="6" max="6" width="10.453125" style="1" hidden="1" customWidth="1"/>
    <col min="7" max="10" width="11.453125" style="1" hidden="1" customWidth="1"/>
    <col min="11" max="15" width="12.36328125" style="1" customWidth="1"/>
    <col min="16" max="16384" width="8.7265625" style="1"/>
  </cols>
  <sheetData>
    <row r="1" spans="1:15" ht="15.5">
      <c r="A1"/>
      <c r="B1"/>
      <c r="C1"/>
      <c r="D1" s="3" t="s">
        <v>157</v>
      </c>
      <c r="E1"/>
      <c r="F1"/>
      <c r="G1"/>
      <c r="H1"/>
      <c r="I1"/>
      <c r="J1"/>
      <c r="K1"/>
      <c r="L1"/>
      <c r="M1"/>
      <c r="N1"/>
      <c r="O1"/>
    </row>
    <row r="2" spans="1:15">
      <c r="A2"/>
      <c r="B2"/>
      <c r="C2"/>
      <c r="D2"/>
      <c r="E2"/>
      <c r="F2"/>
      <c r="G2"/>
      <c r="H2"/>
      <c r="I2"/>
      <c r="J2"/>
      <c r="K2" s="4"/>
      <c r="L2" s="5" t="s">
        <v>141</v>
      </c>
      <c r="M2" s="5" t="s">
        <v>142</v>
      </c>
      <c r="N2" s="6" t="s">
        <v>143</v>
      </c>
      <c r="O2" s="5"/>
    </row>
    <row r="3" spans="1:15">
      <c r="A3"/>
      <c r="B3"/>
      <c r="C3"/>
      <c r="D3"/>
      <c r="E3" t="s">
        <v>144</v>
      </c>
      <c r="F3" s="7"/>
      <c r="G3" s="7"/>
      <c r="H3" s="7"/>
      <c r="I3" s="7"/>
      <c r="J3"/>
      <c r="K3" s="8" t="s">
        <v>145</v>
      </c>
      <c r="L3" s="9" t="s">
        <v>146</v>
      </c>
      <c r="M3" s="9" t="s">
        <v>147</v>
      </c>
      <c r="N3" s="10" t="s">
        <v>148</v>
      </c>
      <c r="O3" s="9" t="s">
        <v>149</v>
      </c>
    </row>
    <row r="4" spans="1:15">
      <c r="A4"/>
      <c r="B4" t="s">
        <v>150</v>
      </c>
      <c r="C4" t="s">
        <v>151</v>
      </c>
      <c r="D4" s="11"/>
      <c r="E4"/>
      <c r="F4" t="s">
        <v>145</v>
      </c>
      <c r="G4" t="s">
        <v>152</v>
      </c>
      <c r="H4" t="s">
        <v>0</v>
      </c>
      <c r="I4" t="s">
        <v>153</v>
      </c>
      <c r="J4" t="s">
        <v>154</v>
      </c>
      <c r="K4"/>
      <c r="L4"/>
      <c r="M4"/>
      <c r="N4"/>
      <c r="O4"/>
    </row>
    <row r="5" spans="1:15">
      <c r="A5"/>
      <c r="B5"/>
      <c r="C5"/>
      <c r="D5" s="12" t="s">
        <v>155</v>
      </c>
      <c r="E5"/>
      <c r="F5"/>
      <c r="G5"/>
      <c r="H5"/>
      <c r="I5"/>
      <c r="J5"/>
      <c r="K5"/>
      <c r="L5"/>
      <c r="M5"/>
      <c r="N5"/>
      <c r="O5"/>
    </row>
    <row r="6" spans="1:15">
      <c r="A6"/>
      <c r="B6"/>
      <c r="C6"/>
      <c r="D6" s="13" t="s">
        <v>156</v>
      </c>
      <c r="E6"/>
      <c r="F6"/>
      <c r="G6"/>
      <c r="H6"/>
      <c r="I6"/>
      <c r="J6"/>
      <c r="K6"/>
      <c r="L6"/>
      <c r="M6"/>
      <c r="N6"/>
      <c r="O6"/>
    </row>
    <row r="7" spans="1:15">
      <c r="A7" s="17" t="s">
        <v>1</v>
      </c>
      <c r="B7" s="17">
        <f>(LEFT(C7,4))*1</f>
        <v>0</v>
      </c>
      <c r="C7" s="17" t="s">
        <v>2</v>
      </c>
      <c r="D7" s="17" t="s">
        <v>77</v>
      </c>
      <c r="E7" s="18">
        <v>136894</v>
      </c>
      <c r="F7" s="18">
        <v>7457477.6090000011</v>
      </c>
      <c r="G7" s="18">
        <v>29112617.84</v>
      </c>
      <c r="H7" s="18">
        <v>23031822.686999999</v>
      </c>
      <c r="I7" s="18">
        <f>G7+H7</f>
        <v>52144440.526999995</v>
      </c>
      <c r="J7" s="18">
        <f>F7-I7</f>
        <v>-44686962.917999998</v>
      </c>
      <c r="K7" s="18">
        <f>(F7/$E7)*1000</f>
        <v>54476.292671702206</v>
      </c>
      <c r="L7" s="18">
        <f>(G7/$E7)*1000</f>
        <v>212665.40418133739</v>
      </c>
      <c r="M7" s="18">
        <f>(H7/$E7)*1000</f>
        <v>168245.66954724095</v>
      </c>
      <c r="N7" s="18">
        <f>(I7/$E7)*1000</f>
        <v>380911.07372857828</v>
      </c>
      <c r="O7" s="18">
        <f>(J7/$E7)*1000</f>
        <v>-326434.78105687606</v>
      </c>
    </row>
    <row r="8" spans="1:15">
      <c r="A8" s="1" t="s">
        <v>1</v>
      </c>
      <c r="B8" s="1">
        <f>(LEFT(C8,4))*1</f>
        <v>1000</v>
      </c>
      <c r="C8" s="1" t="s">
        <v>3</v>
      </c>
      <c r="D8" s="1" t="s">
        <v>78</v>
      </c>
      <c r="E8" s="2">
        <v>39335</v>
      </c>
      <c r="F8" s="2">
        <v>1391482.567</v>
      </c>
      <c r="G8" s="2">
        <v>4509905.6129999999</v>
      </c>
      <c r="H8" s="2">
        <v>4396770.3440000005</v>
      </c>
      <c r="I8" s="2">
        <f>G8+H8</f>
        <v>8906675.9570000004</v>
      </c>
      <c r="J8" s="2">
        <f>F8-I8</f>
        <v>-7515193.3900000006</v>
      </c>
      <c r="K8" s="2">
        <f>(F8/$E8)*1000</f>
        <v>35375.17648404729</v>
      </c>
      <c r="L8" s="2">
        <f>(G8/$E8)*1000</f>
        <v>114653.75906953095</v>
      </c>
      <c r="M8" s="2">
        <f>(H8/$E8)*1000</f>
        <v>111777.56054404475</v>
      </c>
      <c r="N8" s="2">
        <f>(I8/$E8)*1000</f>
        <v>226431.3196135757</v>
      </c>
      <c r="O8" s="2">
        <f>(J8/$E8)*1000</f>
        <v>-191056.14312952844</v>
      </c>
    </row>
    <row r="9" spans="1:15">
      <c r="A9" s="17" t="s">
        <v>1</v>
      </c>
      <c r="B9" s="17">
        <f>(LEFT(C9,4))*1</f>
        <v>1400</v>
      </c>
      <c r="C9" s="17" t="s">
        <v>6</v>
      </c>
      <c r="D9" s="17" t="s">
        <v>81</v>
      </c>
      <c r="E9" s="18">
        <v>30616</v>
      </c>
      <c r="F9" s="18">
        <v>1767973.6490000002</v>
      </c>
      <c r="G9" s="18">
        <v>4042912.8190000006</v>
      </c>
      <c r="H9" s="18">
        <v>5552897.8139999984</v>
      </c>
      <c r="I9" s="18">
        <f>G9+H9</f>
        <v>9595810.6329999994</v>
      </c>
      <c r="J9" s="18">
        <f>F9-I9</f>
        <v>-7827836.9839999992</v>
      </c>
      <c r="K9" s="18">
        <f>(F9/$E9)*1000</f>
        <v>57746.722269401631</v>
      </c>
      <c r="L9" s="18">
        <f>(G9/$E9)*1000</f>
        <v>132052.28700679383</v>
      </c>
      <c r="M9" s="18">
        <f>(H9/$E9)*1000</f>
        <v>181372.41357460147</v>
      </c>
      <c r="N9" s="18">
        <f>(I9/$E9)*1000</f>
        <v>313424.7005813953</v>
      </c>
      <c r="O9" s="18">
        <f>(J9/$E9)*1000</f>
        <v>-255677.97831199371</v>
      </c>
    </row>
    <row r="10" spans="1:15">
      <c r="A10" s="1" t="s">
        <v>1</v>
      </c>
      <c r="B10" s="1">
        <f>(LEFT(C10,4))*1</f>
        <v>2000</v>
      </c>
      <c r="C10" s="1" t="s">
        <v>9</v>
      </c>
      <c r="D10" s="1" t="s">
        <v>84</v>
      </c>
      <c r="E10" s="2">
        <v>21957</v>
      </c>
      <c r="F10" s="2">
        <v>1260977.4779999999</v>
      </c>
      <c r="G10" s="2">
        <v>1868316.4900000002</v>
      </c>
      <c r="H10" s="2">
        <v>2176065.182</v>
      </c>
      <c r="I10" s="2">
        <f>G10+H10</f>
        <v>4044381.6720000003</v>
      </c>
      <c r="J10" s="2">
        <f>F10-I10</f>
        <v>-2783404.1940000001</v>
      </c>
      <c r="K10" s="2">
        <f>(F10/$E10)*1000</f>
        <v>57429.406476294571</v>
      </c>
      <c r="L10" s="2">
        <f>(G10/$E10)*1000</f>
        <v>85089.788677870383</v>
      </c>
      <c r="M10" s="2">
        <f>(H10/$E10)*1000</f>
        <v>99105.76044086169</v>
      </c>
      <c r="N10" s="2">
        <f>(I10/$E10)*1000</f>
        <v>184195.5491187321</v>
      </c>
      <c r="O10" s="2">
        <f>(J10/$E10)*1000</f>
        <v>-126766.14264243749</v>
      </c>
    </row>
    <row r="11" spans="1:15">
      <c r="A11" s="17" t="s">
        <v>1</v>
      </c>
      <c r="B11" s="17">
        <f>(LEFT(C11,4))*1</f>
        <v>6000</v>
      </c>
      <c r="C11" s="17" t="s">
        <v>36</v>
      </c>
      <c r="D11" s="17" t="s">
        <v>111</v>
      </c>
      <c r="E11" s="18">
        <v>19812</v>
      </c>
      <c r="F11" s="18">
        <v>1430377.9739999999</v>
      </c>
      <c r="G11" s="18">
        <v>4680550.273</v>
      </c>
      <c r="H11" s="18">
        <v>2437550.720999999</v>
      </c>
      <c r="I11" s="18">
        <f>G11+H11</f>
        <v>7118100.993999999</v>
      </c>
      <c r="J11" s="18">
        <f>F11-I11</f>
        <v>-5687723.0199999996</v>
      </c>
      <c r="K11" s="18">
        <f>(F11/$E11)*1000</f>
        <v>72197.555723803744</v>
      </c>
      <c r="L11" s="18">
        <f>(G11/$E11)*1000</f>
        <v>236248.24717343025</v>
      </c>
      <c r="M11" s="18">
        <f>(H11/$E11)*1000</f>
        <v>123034.05617807384</v>
      </c>
      <c r="N11" s="18">
        <f>(I11/$E11)*1000</f>
        <v>359282.30335150409</v>
      </c>
      <c r="O11" s="18">
        <f>(J11/$E11)*1000</f>
        <v>-287084.74762770039</v>
      </c>
    </row>
    <row r="12" spans="1:15">
      <c r="A12" s="1" t="s">
        <v>1</v>
      </c>
      <c r="B12" s="1">
        <f>(LEFT(C12,4))*1</f>
        <v>1300</v>
      </c>
      <c r="C12" s="1" t="s">
        <v>5</v>
      </c>
      <c r="D12" s="1" t="s">
        <v>80</v>
      </c>
      <c r="E12" s="2">
        <v>19088</v>
      </c>
      <c r="F12" s="2">
        <v>243988.00899999999</v>
      </c>
      <c r="G12" s="2">
        <v>1300147.497</v>
      </c>
      <c r="H12" s="2">
        <v>2450691.7280000001</v>
      </c>
      <c r="I12" s="2">
        <f>G12+H12</f>
        <v>3750839.2250000001</v>
      </c>
      <c r="J12" s="2">
        <f>F12-I12</f>
        <v>-3506851.216</v>
      </c>
      <c r="K12" s="2">
        <f>(F12/$E12)*1000</f>
        <v>12782.272055741827</v>
      </c>
      <c r="L12" s="2">
        <f>(G12/$E12)*1000</f>
        <v>68113.343304694048</v>
      </c>
      <c r="M12" s="2">
        <f>(H12/$E12)*1000</f>
        <v>128389.13076278291</v>
      </c>
      <c r="N12" s="2">
        <f>(I12/$E12)*1000</f>
        <v>196502.47406747696</v>
      </c>
      <c r="O12" s="2">
        <f>(J12/$E12)*1000</f>
        <v>-183720.20201173512</v>
      </c>
    </row>
    <row r="13" spans="1:15">
      <c r="A13" s="17" t="s">
        <v>1</v>
      </c>
      <c r="B13" s="17">
        <f>(LEFT(C13,4))*1</f>
        <v>1604</v>
      </c>
      <c r="C13" s="17" t="s">
        <v>7</v>
      </c>
      <c r="D13" s="17" t="s">
        <v>82</v>
      </c>
      <c r="E13" s="18">
        <v>13403</v>
      </c>
      <c r="F13" s="18">
        <v>779975.64200000011</v>
      </c>
      <c r="G13" s="18">
        <v>1499724.898</v>
      </c>
      <c r="H13" s="18">
        <v>2712871.5690000001</v>
      </c>
      <c r="I13" s="18">
        <f>G13+H13</f>
        <v>4212596.4670000002</v>
      </c>
      <c r="J13" s="18">
        <f>F13-I13</f>
        <v>-3432620.8250000002</v>
      </c>
      <c r="K13" s="18">
        <f>(F13/$E13)*1000</f>
        <v>58194.108930836388</v>
      </c>
      <c r="L13" s="18">
        <f>(G13/$E13)*1000</f>
        <v>111894.71745131687</v>
      </c>
      <c r="M13" s="18">
        <f>(H13/$E13)*1000</f>
        <v>202407.78698798778</v>
      </c>
      <c r="N13" s="18">
        <f>(I13/$E13)*1000</f>
        <v>314302.50443930464</v>
      </c>
      <c r="O13" s="18">
        <f>(J13/$E13)*1000</f>
        <v>-256108.39550846827</v>
      </c>
    </row>
    <row r="14" spans="1:15">
      <c r="A14" s="1" t="s">
        <v>1</v>
      </c>
      <c r="B14" s="1">
        <f>(LEFT(C14,4))*1</f>
        <v>8200</v>
      </c>
      <c r="C14" s="1" t="s">
        <v>52</v>
      </c>
      <c r="D14" s="1" t="s">
        <v>127</v>
      </c>
      <c r="E14" s="2">
        <v>11565</v>
      </c>
      <c r="F14" s="2">
        <v>752874.73099999991</v>
      </c>
      <c r="G14" s="2">
        <v>1585145.909</v>
      </c>
      <c r="H14" s="2">
        <v>1257810.3560000001</v>
      </c>
      <c r="I14" s="2">
        <f>G14+H14</f>
        <v>2842956.2650000001</v>
      </c>
      <c r="J14" s="2">
        <f>F14-I14</f>
        <v>-2090081.5340000002</v>
      </c>
      <c r="K14" s="2">
        <f>(F14/$E14)*1000</f>
        <v>65099.414699524415</v>
      </c>
      <c r="L14" s="2">
        <f>(G14/$E14)*1000</f>
        <v>137064.06476437527</v>
      </c>
      <c r="M14" s="2">
        <f>(H14/$E14)*1000</f>
        <v>108760.08266320797</v>
      </c>
      <c r="N14" s="2">
        <f>(I14/$E14)*1000</f>
        <v>245824.14742758323</v>
      </c>
      <c r="O14" s="2">
        <f>(J14/$E14)*1000</f>
        <v>-180724.73272805882</v>
      </c>
    </row>
    <row r="15" spans="1:15">
      <c r="A15" s="17" t="s">
        <v>1</v>
      </c>
      <c r="B15" s="17">
        <f>(LEFT(C15,4))*1</f>
        <v>3000</v>
      </c>
      <c r="C15" s="17" t="s">
        <v>13</v>
      </c>
      <c r="D15" s="17" t="s">
        <v>88</v>
      </c>
      <c r="E15" s="18">
        <v>8071</v>
      </c>
      <c r="F15" s="18">
        <v>359769.43099999998</v>
      </c>
      <c r="G15" s="18">
        <v>1384938.0160000001</v>
      </c>
      <c r="H15" s="18">
        <v>1247749.9790000001</v>
      </c>
      <c r="I15" s="18">
        <f>G15+H15</f>
        <v>2632687.9950000001</v>
      </c>
      <c r="J15" s="18">
        <f>F15-I15</f>
        <v>-2272918.5640000002</v>
      </c>
      <c r="K15" s="18">
        <f>(F15/$E15)*1000</f>
        <v>44575.570685169121</v>
      </c>
      <c r="L15" s="18">
        <f>(G15/$E15)*1000</f>
        <v>171594.35212489159</v>
      </c>
      <c r="M15" s="18">
        <f>(H15/$E15)*1000</f>
        <v>154596.7016478751</v>
      </c>
      <c r="N15" s="18">
        <f>(I15/$E15)*1000</f>
        <v>326191.05377276673</v>
      </c>
      <c r="O15" s="18">
        <f>(J15/$E15)*1000</f>
        <v>-281615.48308759765</v>
      </c>
    </row>
    <row r="16" spans="1:15">
      <c r="A16" s="1" t="s">
        <v>1</v>
      </c>
      <c r="B16" s="1">
        <f>(LEFT(C16,4))*1</f>
        <v>7400</v>
      </c>
      <c r="C16" s="1" t="s">
        <v>48</v>
      </c>
      <c r="D16" s="1" t="s">
        <v>123</v>
      </c>
      <c r="E16" s="2">
        <v>5177</v>
      </c>
      <c r="F16" s="2">
        <v>241337.66699999999</v>
      </c>
      <c r="G16" s="2">
        <v>687882.45199999993</v>
      </c>
      <c r="H16" s="2">
        <v>439428.55</v>
      </c>
      <c r="I16" s="2">
        <f>G16+H16</f>
        <v>1127311.0019999999</v>
      </c>
      <c r="J16" s="2">
        <f>F16-I16</f>
        <v>-885973.33499999985</v>
      </c>
      <c r="K16" s="2">
        <f>(F16/$E16)*1000</f>
        <v>46617.281630287805</v>
      </c>
      <c r="L16" s="2">
        <f>(G16/$E16)*1000</f>
        <v>132872.79350975467</v>
      </c>
      <c r="M16" s="2">
        <f>(H16/$E16)*1000</f>
        <v>84880.925246281637</v>
      </c>
      <c r="N16" s="2">
        <f>(I16/$E16)*1000</f>
        <v>217753.71875603628</v>
      </c>
      <c r="O16" s="2">
        <f>(J16/$E16)*1000</f>
        <v>-171136.43712574846</v>
      </c>
    </row>
    <row r="17" spans="1:15">
      <c r="A17" s="17" t="s">
        <v>1</v>
      </c>
      <c r="B17" s="17">
        <f>(LEFT(C17,4))*1</f>
        <v>7300</v>
      </c>
      <c r="C17" s="17" t="s">
        <v>47</v>
      </c>
      <c r="D17" s="17" t="s">
        <v>122</v>
      </c>
      <c r="E17" s="18">
        <v>5163</v>
      </c>
      <c r="F17" s="18">
        <v>133706.48699999999</v>
      </c>
      <c r="G17" s="18">
        <v>540197.64899999998</v>
      </c>
      <c r="H17" s="18">
        <v>526322.68900000001</v>
      </c>
      <c r="I17" s="18">
        <f>G17+H17</f>
        <v>1066520.338</v>
      </c>
      <c r="J17" s="18">
        <f>F17-I17</f>
        <v>-932813.85100000002</v>
      </c>
      <c r="K17" s="18">
        <f>(F17/$E17)*1000</f>
        <v>25897.05345729227</v>
      </c>
      <c r="L17" s="18">
        <f>(G17/$E17)*1000</f>
        <v>104628.63625798954</v>
      </c>
      <c r="M17" s="18">
        <f>(H17/$E17)*1000</f>
        <v>101941.25295370909</v>
      </c>
      <c r="N17" s="18">
        <f>(I17/$E17)*1000</f>
        <v>206569.88921169861</v>
      </c>
      <c r="O17" s="18">
        <f>(J17/$E17)*1000</f>
        <v>-180672.83575440635</v>
      </c>
    </row>
    <row r="18" spans="1:15">
      <c r="A18" s="1" t="s">
        <v>1</v>
      </c>
      <c r="B18" s="1">
        <f>(LEFT(C18,4))*1</f>
        <v>1100</v>
      </c>
      <c r="C18" s="1" t="s">
        <v>4</v>
      </c>
      <c r="D18" s="1" t="s">
        <v>79</v>
      </c>
      <c r="E18" s="2">
        <v>4572</v>
      </c>
      <c r="F18" s="2">
        <v>29128.676000000003</v>
      </c>
      <c r="G18" s="2">
        <v>305263.23800000001</v>
      </c>
      <c r="H18" s="2">
        <v>632707.29500000016</v>
      </c>
      <c r="I18" s="2">
        <f>G18+H18</f>
        <v>937970.53300000017</v>
      </c>
      <c r="J18" s="2">
        <f>F18-I18</f>
        <v>-908841.85700000019</v>
      </c>
      <c r="K18" s="2">
        <f>(F18/$E18)*1000</f>
        <v>6371.1014873140866</v>
      </c>
      <c r="L18" s="2">
        <f>(G18/$E18)*1000</f>
        <v>66767.987314085738</v>
      </c>
      <c r="M18" s="2">
        <f>(H18/$E18)*1000</f>
        <v>138387.42235345586</v>
      </c>
      <c r="N18" s="2">
        <f>(I18/$E18)*1000</f>
        <v>205155.40966754159</v>
      </c>
      <c r="O18" s="2">
        <f>(J18/$E18)*1000</f>
        <v>-198784.30818022753</v>
      </c>
    </row>
    <row r="19" spans="1:15">
      <c r="A19" s="17" t="s">
        <v>1</v>
      </c>
      <c r="B19" s="17">
        <f>(LEFT(C19,4))*1</f>
        <v>8000</v>
      </c>
      <c r="C19" s="17" t="s">
        <v>51</v>
      </c>
      <c r="D19" s="17" t="s">
        <v>126</v>
      </c>
      <c r="E19" s="18">
        <v>4444</v>
      </c>
      <c r="F19" s="18">
        <v>100774.51500000001</v>
      </c>
      <c r="G19" s="18">
        <v>459639.39600000007</v>
      </c>
      <c r="H19" s="18">
        <v>238834.72699999998</v>
      </c>
      <c r="I19" s="18">
        <f>G19+H19</f>
        <v>698474.12300000002</v>
      </c>
      <c r="J19" s="18">
        <f>F19-I19</f>
        <v>-597699.60800000001</v>
      </c>
      <c r="K19" s="18">
        <f>(F19/$E19)*1000</f>
        <v>22676.533528352837</v>
      </c>
      <c r="L19" s="18">
        <f>(G19/$E19)*1000</f>
        <v>103429.20702070207</v>
      </c>
      <c r="M19" s="18">
        <f>(H19/$E19)*1000</f>
        <v>53743.187893789378</v>
      </c>
      <c r="N19" s="18">
        <f>(I19/$E19)*1000</f>
        <v>157172.39491449145</v>
      </c>
      <c r="O19" s="18">
        <f>(J19/$E19)*1000</f>
        <v>-134495.86138613863</v>
      </c>
    </row>
    <row r="20" spans="1:15">
      <c r="A20" s="1" t="s">
        <v>1</v>
      </c>
      <c r="B20" s="1">
        <f>(LEFT(C20,4))*1</f>
        <v>5716</v>
      </c>
      <c r="C20" s="1" t="s">
        <v>35</v>
      </c>
      <c r="D20" s="1" t="s">
        <v>110</v>
      </c>
      <c r="E20" s="2">
        <v>4276</v>
      </c>
      <c r="F20" s="2">
        <v>220675.43700000006</v>
      </c>
      <c r="G20" s="2">
        <v>1095600.3209999998</v>
      </c>
      <c r="H20" s="2">
        <v>458694.76700000017</v>
      </c>
      <c r="I20" s="2">
        <f>G20+H20</f>
        <v>1554295.088</v>
      </c>
      <c r="J20" s="2">
        <f>F20-I20</f>
        <v>-1333619.6509999998</v>
      </c>
      <c r="K20" s="2">
        <f>(F20/$E20)*1000</f>
        <v>51607.913236669803</v>
      </c>
      <c r="L20" s="2">
        <f>(G20/$E20)*1000</f>
        <v>256220.84214218892</v>
      </c>
      <c r="M20" s="2">
        <f>(H20/$E20)*1000</f>
        <v>107271.92867165578</v>
      </c>
      <c r="N20" s="2">
        <f>(I20/$E20)*1000</f>
        <v>363492.77081384469</v>
      </c>
      <c r="O20" s="2">
        <f>(J20/$E20)*1000</f>
        <v>-311884.8575771749</v>
      </c>
    </row>
    <row r="21" spans="1:15">
      <c r="A21" s="17" t="s">
        <v>1</v>
      </c>
      <c r="B21" s="17">
        <f>(LEFT(C21,4))*1</f>
        <v>3609</v>
      </c>
      <c r="C21" s="17" t="s">
        <v>16</v>
      </c>
      <c r="D21" s="17" t="s">
        <v>91</v>
      </c>
      <c r="E21" s="18">
        <v>4100</v>
      </c>
      <c r="F21" s="18">
        <v>515407.56900000002</v>
      </c>
      <c r="G21" s="18">
        <v>431964.44000000006</v>
      </c>
      <c r="H21" s="18">
        <v>590653.41200000001</v>
      </c>
      <c r="I21" s="18">
        <f>G21+H21</f>
        <v>1022617.8520000001</v>
      </c>
      <c r="J21" s="18">
        <f>F21-I21</f>
        <v>-507210.28300000005</v>
      </c>
      <c r="K21" s="18">
        <f>(F21/$E21)*1000</f>
        <v>125709.16317073171</v>
      </c>
      <c r="L21" s="18">
        <f>(G21/$E21)*1000</f>
        <v>105357.1804878049</v>
      </c>
      <c r="M21" s="18">
        <f>(H21/$E21)*1000</f>
        <v>144061.80780487804</v>
      </c>
      <c r="N21" s="18">
        <f>(I21/$E21)*1000</f>
        <v>249418.98829268295</v>
      </c>
      <c r="O21" s="18">
        <f>(J21/$E21)*1000</f>
        <v>-123709.82512195123</v>
      </c>
    </row>
    <row r="22" spans="1:15">
      <c r="A22" s="1" t="s">
        <v>1</v>
      </c>
      <c r="B22" s="1">
        <f>(LEFT(C22,4))*1</f>
        <v>2510</v>
      </c>
      <c r="C22" s="1" t="s">
        <v>12</v>
      </c>
      <c r="D22" s="1" t="s">
        <v>87</v>
      </c>
      <c r="E22" s="2">
        <v>3897</v>
      </c>
      <c r="F22" s="2">
        <v>589687.55299999996</v>
      </c>
      <c r="G22" s="2">
        <v>671260.14399999997</v>
      </c>
      <c r="H22" s="2">
        <v>507062.00099999993</v>
      </c>
      <c r="I22" s="2">
        <f>G22+H22</f>
        <v>1178322.145</v>
      </c>
      <c r="J22" s="2">
        <f>F22-I22</f>
        <v>-588634.59200000006</v>
      </c>
      <c r="K22" s="2">
        <f>(F22/$E22)*1000</f>
        <v>151318.33538619449</v>
      </c>
      <c r="L22" s="2">
        <f>(G22/$E22)*1000</f>
        <v>172250.48601488321</v>
      </c>
      <c r="M22" s="2">
        <f>(H22/$E22)*1000</f>
        <v>130115.98691300998</v>
      </c>
      <c r="N22" s="2">
        <f>(I22/$E22)*1000</f>
        <v>302366.47292789328</v>
      </c>
      <c r="O22" s="2">
        <f>(J22/$E22)*1000</f>
        <v>-151048.13754169876</v>
      </c>
    </row>
    <row r="23" spans="1:15">
      <c r="A23" s="17" t="s">
        <v>1</v>
      </c>
      <c r="B23" s="17">
        <f>(LEFT(C23,4))*1</f>
        <v>4200</v>
      </c>
      <c r="C23" s="17" t="s">
        <v>23</v>
      </c>
      <c r="D23" s="17" t="s">
        <v>98</v>
      </c>
      <c r="E23" s="18">
        <v>3797</v>
      </c>
      <c r="F23" s="18">
        <v>667031.96600000025</v>
      </c>
      <c r="G23" s="18">
        <v>689921.78599999996</v>
      </c>
      <c r="H23" s="18">
        <v>458355.62400000001</v>
      </c>
      <c r="I23" s="18">
        <f>G23+H23</f>
        <v>1148277.4099999999</v>
      </c>
      <c r="J23" s="18">
        <f>F23-I23</f>
        <v>-481245.44399999967</v>
      </c>
      <c r="K23" s="18">
        <f>(F23/$E23)*1000</f>
        <v>175673.41743481703</v>
      </c>
      <c r="L23" s="18">
        <f>(G23/$E23)*1000</f>
        <v>181701.81353700289</v>
      </c>
      <c r="M23" s="18">
        <f>(H23/$E23)*1000</f>
        <v>120715.20252831184</v>
      </c>
      <c r="N23" s="18">
        <f>(I23/$E23)*1000</f>
        <v>302417.0160653147</v>
      </c>
      <c r="O23" s="18">
        <f>(J23/$E23)*1000</f>
        <v>-126743.59863049767</v>
      </c>
    </row>
    <row r="24" spans="1:15">
      <c r="A24" s="1" t="s">
        <v>1</v>
      </c>
      <c r="B24" s="1">
        <f>(LEFT(C24,4))*1</f>
        <v>2300</v>
      </c>
      <c r="C24" s="1" t="s">
        <v>10</v>
      </c>
      <c r="D24" s="1" t="s">
        <v>85</v>
      </c>
      <c r="E24" s="2">
        <v>3579</v>
      </c>
      <c r="F24" s="2">
        <v>55806.652000000002</v>
      </c>
      <c r="G24" s="2">
        <v>429587.81200000003</v>
      </c>
      <c r="H24" s="2">
        <v>235653.79800000001</v>
      </c>
      <c r="I24" s="2">
        <f>G24+H24</f>
        <v>665241.6100000001</v>
      </c>
      <c r="J24" s="2">
        <f>F24-I24</f>
        <v>-609434.9580000001</v>
      </c>
      <c r="K24" s="2">
        <f>(F24/$E24)*1000</f>
        <v>15592.805811679242</v>
      </c>
      <c r="L24" s="2">
        <f>(G24/$E24)*1000</f>
        <v>120030.12349818385</v>
      </c>
      <c r="M24" s="2">
        <f>(H24/$E24)*1000</f>
        <v>65843.475272422467</v>
      </c>
      <c r="N24" s="2">
        <f>(I24/$E24)*1000</f>
        <v>185873.59877060636</v>
      </c>
      <c r="O24" s="2">
        <f>(J24/$E24)*1000</f>
        <v>-170280.79295892711</v>
      </c>
    </row>
    <row r="25" spans="1:15">
      <c r="A25" s="17" t="s">
        <v>1</v>
      </c>
      <c r="B25" s="17">
        <f>(LEFT(C25,4))*1</f>
        <v>8716</v>
      </c>
      <c r="C25" s="17" t="s">
        <v>60</v>
      </c>
      <c r="D25" s="17" t="s">
        <v>135</v>
      </c>
      <c r="E25" s="18">
        <v>3265</v>
      </c>
      <c r="F25" s="18">
        <v>48131.102999999996</v>
      </c>
      <c r="G25" s="18">
        <v>315811.33599999989</v>
      </c>
      <c r="H25" s="18">
        <v>353059.9420000001</v>
      </c>
      <c r="I25" s="18">
        <f>G25+H25</f>
        <v>668871.27799999993</v>
      </c>
      <c r="J25" s="18">
        <f>F25-I25</f>
        <v>-620740.17499999993</v>
      </c>
      <c r="K25" s="18">
        <f>(F25/$E25)*1000</f>
        <v>14741.532312404286</v>
      </c>
      <c r="L25" s="18">
        <f>(G25/$E25)*1000</f>
        <v>96726.289739663058</v>
      </c>
      <c r="M25" s="18">
        <f>(H25/$E25)*1000</f>
        <v>108134.74486983159</v>
      </c>
      <c r="N25" s="18">
        <f>(I25/$E25)*1000</f>
        <v>204861.03460949461</v>
      </c>
      <c r="O25" s="18">
        <f>(J25/$E25)*1000</f>
        <v>-190119.50229709031</v>
      </c>
    </row>
    <row r="26" spans="1:15">
      <c r="A26" s="1" t="s">
        <v>1</v>
      </c>
      <c r="B26" s="1">
        <f>(LEFT(C26,4))*1</f>
        <v>6100</v>
      </c>
      <c r="C26" s="1" t="s">
        <v>37</v>
      </c>
      <c r="D26" s="1" t="s">
        <v>112</v>
      </c>
      <c r="E26" s="2">
        <v>3081</v>
      </c>
      <c r="F26" s="2">
        <v>777740.51399999997</v>
      </c>
      <c r="G26" s="2">
        <v>892890.65399999998</v>
      </c>
      <c r="H26" s="2">
        <v>200875.01199999999</v>
      </c>
      <c r="I26" s="2">
        <f>G26+H26</f>
        <v>1093765.666</v>
      </c>
      <c r="J26" s="2">
        <f>F26-I26</f>
        <v>-316025.152</v>
      </c>
      <c r="K26" s="2">
        <f>(F26/$E26)*1000</f>
        <v>252431.19571567673</v>
      </c>
      <c r="L26" s="2">
        <f>(G26/$E26)*1000</f>
        <v>289805.47030185006</v>
      </c>
      <c r="M26" s="2">
        <f>(H26/$E26)*1000</f>
        <v>65197.991561181421</v>
      </c>
      <c r="N26" s="2">
        <f>(I26/$E26)*1000</f>
        <v>355003.46186303149</v>
      </c>
      <c r="O26" s="2">
        <f>(J26/$E26)*1000</f>
        <v>-102572.26614735475</v>
      </c>
    </row>
    <row r="27" spans="1:15">
      <c r="A27" s="17" t="s">
        <v>1</v>
      </c>
      <c r="B27" s="17">
        <f>(LEFT(C27,4))*1</f>
        <v>8717</v>
      </c>
      <c r="C27" s="17" t="s">
        <v>61</v>
      </c>
      <c r="D27" s="17" t="s">
        <v>136</v>
      </c>
      <c r="E27" s="18">
        <v>2631</v>
      </c>
      <c r="F27" s="18">
        <v>33631.371999999996</v>
      </c>
      <c r="G27" s="18">
        <v>320692.01500000001</v>
      </c>
      <c r="H27" s="18">
        <v>153753.42199999999</v>
      </c>
      <c r="I27" s="18">
        <f>G27+H27</f>
        <v>474445.43700000003</v>
      </c>
      <c r="J27" s="18">
        <f>F27-I27</f>
        <v>-440814.06500000006</v>
      </c>
      <c r="K27" s="18">
        <f>(F27/$E27)*1000</f>
        <v>12782.733561383504</v>
      </c>
      <c r="L27" s="18">
        <f>(G27/$E27)*1000</f>
        <v>121889.78145191944</v>
      </c>
      <c r="M27" s="18">
        <f>(H27/$E27)*1000</f>
        <v>58439.156974534395</v>
      </c>
      <c r="N27" s="18">
        <f>(I27/$E27)*1000</f>
        <v>180328.93842645385</v>
      </c>
      <c r="O27" s="18">
        <f>(J27/$E27)*1000</f>
        <v>-167546.20486507035</v>
      </c>
    </row>
    <row r="28" spans="1:15">
      <c r="A28" s="1" t="s">
        <v>1</v>
      </c>
      <c r="B28" s="1">
        <f>(LEFT(C28,4))*1</f>
        <v>8401</v>
      </c>
      <c r="C28" s="1" t="s">
        <v>53</v>
      </c>
      <c r="D28" s="1" t="s">
        <v>128</v>
      </c>
      <c r="E28" s="2">
        <v>2487</v>
      </c>
      <c r="F28" s="2">
        <v>43070.627999999997</v>
      </c>
      <c r="G28" s="2">
        <v>268270.5</v>
      </c>
      <c r="H28" s="2">
        <v>136695.04699999999</v>
      </c>
      <c r="I28" s="2">
        <f>G28+H28</f>
        <v>404965.54700000002</v>
      </c>
      <c r="J28" s="2">
        <f>F28-I28</f>
        <v>-361894.91899999999</v>
      </c>
      <c r="K28" s="2">
        <f>(F28/$E28)*1000</f>
        <v>17318.306393244871</v>
      </c>
      <c r="L28" s="2">
        <f>(G28/$E28)*1000</f>
        <v>107869.11942098915</v>
      </c>
      <c r="M28" s="2">
        <f>(H28/$E28)*1000</f>
        <v>54963.830719742662</v>
      </c>
      <c r="N28" s="2">
        <f>(I28/$E28)*1000</f>
        <v>162832.95014073182</v>
      </c>
      <c r="O28" s="2">
        <f>(J28/$E28)*1000</f>
        <v>-145514.64374748693</v>
      </c>
    </row>
    <row r="29" spans="1:15">
      <c r="A29" s="17" t="s">
        <v>1</v>
      </c>
      <c r="B29" s="17">
        <f>(LEFT(C29,4))*1</f>
        <v>8613</v>
      </c>
      <c r="C29" s="17" t="s">
        <v>57</v>
      </c>
      <c r="D29" s="17" t="s">
        <v>132</v>
      </c>
      <c r="E29" s="18">
        <v>2007</v>
      </c>
      <c r="F29" s="18">
        <v>18109.494999999999</v>
      </c>
      <c r="G29" s="18">
        <v>21846.435000000001</v>
      </c>
      <c r="H29" s="18">
        <v>151845.82799999998</v>
      </c>
      <c r="I29" s="18">
        <f>G29+H29</f>
        <v>173692.26299999998</v>
      </c>
      <c r="J29" s="18">
        <f>F29-I29</f>
        <v>-155582.76799999998</v>
      </c>
      <c r="K29" s="18">
        <f>(F29/$E29)*1000</f>
        <v>9023.1664175386159</v>
      </c>
      <c r="L29" s="18">
        <f>(G29/$E29)*1000</f>
        <v>10885.119581464874</v>
      </c>
      <c r="M29" s="18">
        <f>(H29/$E29)*1000</f>
        <v>75658.110612855002</v>
      </c>
      <c r="N29" s="18">
        <f>(I29/$E29)*1000</f>
        <v>86543.230194319869</v>
      </c>
      <c r="O29" s="18">
        <f>(J29/$E29)*1000</f>
        <v>-77520.063776781259</v>
      </c>
    </row>
    <row r="30" spans="1:15">
      <c r="A30" s="1" t="s">
        <v>1</v>
      </c>
      <c r="B30" s="1">
        <f>(LEFT(C30,4))*1</f>
        <v>6250</v>
      </c>
      <c r="C30" s="1" t="s">
        <v>38</v>
      </c>
      <c r="D30" s="1" t="s">
        <v>113</v>
      </c>
      <c r="E30" s="2">
        <v>1973</v>
      </c>
      <c r="F30" s="2">
        <v>106492.978</v>
      </c>
      <c r="G30" s="2">
        <v>350964.27900000004</v>
      </c>
      <c r="H30" s="2">
        <v>176634.071</v>
      </c>
      <c r="I30" s="2">
        <f>G30+H30</f>
        <v>527598.35000000009</v>
      </c>
      <c r="J30" s="2">
        <f>F30-I30</f>
        <v>-421105.37200000009</v>
      </c>
      <c r="K30" s="2">
        <f>(F30/$E30)*1000</f>
        <v>53975.15357323872</v>
      </c>
      <c r="L30" s="2">
        <f>(G30/$E30)*1000</f>
        <v>177883.56766345669</v>
      </c>
      <c r="M30" s="2">
        <f>(H30/$E30)*1000</f>
        <v>89525.631525595541</v>
      </c>
      <c r="N30" s="2">
        <f>(I30/$E30)*1000</f>
        <v>267409.19918905222</v>
      </c>
      <c r="O30" s="2">
        <f>(J30/$E30)*1000</f>
        <v>-213434.04561581352</v>
      </c>
    </row>
    <row r="31" spans="1:15">
      <c r="A31" s="17" t="s">
        <v>1</v>
      </c>
      <c r="B31" s="17">
        <f>(LEFT(C31,4))*1</f>
        <v>8614</v>
      </c>
      <c r="C31" s="17" t="s">
        <v>58</v>
      </c>
      <c r="D31" s="17" t="s">
        <v>133</v>
      </c>
      <c r="E31" s="18">
        <v>1867</v>
      </c>
      <c r="F31" s="18">
        <v>3537.4</v>
      </c>
      <c r="G31" s="18">
        <v>15599.449000000001</v>
      </c>
      <c r="H31" s="18">
        <v>142313.74</v>
      </c>
      <c r="I31" s="18">
        <f>G31+H31</f>
        <v>157913.18899999998</v>
      </c>
      <c r="J31" s="18">
        <f>F31-I31</f>
        <v>-154375.78899999999</v>
      </c>
      <c r="K31" s="18">
        <f>(F31/$E31)*1000</f>
        <v>1894.6973754686665</v>
      </c>
      <c r="L31" s="18">
        <f>(G31/$E31)*1000</f>
        <v>8355.355650776648</v>
      </c>
      <c r="M31" s="18">
        <f>(H31/$E31)*1000</f>
        <v>76225.8918050348</v>
      </c>
      <c r="N31" s="18">
        <f>(I31/$E31)*1000</f>
        <v>84581.247455811448</v>
      </c>
      <c r="O31" s="18">
        <f>(J31/$E31)*1000</f>
        <v>-82686.550080342786</v>
      </c>
    </row>
    <row r="32" spans="1:15">
      <c r="A32" s="1" t="s">
        <v>1</v>
      </c>
      <c r="B32" s="1">
        <f>(LEFT(C32,4))*1</f>
        <v>6400</v>
      </c>
      <c r="C32" s="1" t="s">
        <v>39</v>
      </c>
      <c r="D32" s="1" t="s">
        <v>114</v>
      </c>
      <c r="E32" s="2">
        <v>1866</v>
      </c>
      <c r="F32" s="2">
        <v>8089.3140000000003</v>
      </c>
      <c r="G32" s="2">
        <v>273556.36399999994</v>
      </c>
      <c r="H32" s="2">
        <v>135065.73200000002</v>
      </c>
      <c r="I32" s="2">
        <f>G32+H32</f>
        <v>408622.09599999996</v>
      </c>
      <c r="J32" s="2">
        <f>F32-I32</f>
        <v>-400532.78199999995</v>
      </c>
      <c r="K32" s="2">
        <f>(F32/$E32)*1000</f>
        <v>4335.1093247588433</v>
      </c>
      <c r="L32" s="2">
        <f>(G32/$E32)*1000</f>
        <v>146600.40943193994</v>
      </c>
      <c r="M32" s="2">
        <f>(H32/$E32)*1000</f>
        <v>72382.493033226172</v>
      </c>
      <c r="N32" s="2">
        <f>(I32/$E32)*1000</f>
        <v>218982.90246516612</v>
      </c>
      <c r="O32" s="2">
        <f>(J32/$E32)*1000</f>
        <v>-214647.79314040727</v>
      </c>
    </row>
    <row r="33" spans="1:15">
      <c r="A33" s="17" t="s">
        <v>1</v>
      </c>
      <c r="B33" s="17">
        <f>(LEFT(C33,4))*1</f>
        <v>3714</v>
      </c>
      <c r="C33" s="17" t="s">
        <v>19</v>
      </c>
      <c r="D33" s="17" t="s">
        <v>94</v>
      </c>
      <c r="E33" s="18">
        <v>1617</v>
      </c>
      <c r="F33" s="18">
        <v>22765.22</v>
      </c>
      <c r="G33" s="18">
        <v>41944.362000000001</v>
      </c>
      <c r="H33" s="18">
        <v>254157.02099999998</v>
      </c>
      <c r="I33" s="18">
        <f>G33+H33</f>
        <v>296101.38299999997</v>
      </c>
      <c r="J33" s="18">
        <f>F33-I33</f>
        <v>-273336.16299999994</v>
      </c>
      <c r="K33" s="18">
        <f>(F33/$E33)*1000</f>
        <v>14078.676561533704</v>
      </c>
      <c r="L33" s="18">
        <f>(G33/$E33)*1000</f>
        <v>25939.617810760668</v>
      </c>
      <c r="M33" s="18">
        <f>(H33/$E33)*1000</f>
        <v>157178.120593692</v>
      </c>
      <c r="N33" s="18">
        <f>(I33/$E33)*1000</f>
        <v>183117.73840445266</v>
      </c>
      <c r="O33" s="18">
        <f>(J33/$E33)*1000</f>
        <v>-169039.06184291895</v>
      </c>
    </row>
    <row r="34" spans="1:15">
      <c r="A34" s="1" t="s">
        <v>1</v>
      </c>
      <c r="B34" s="1">
        <f>(LEFT(C34,4))*1</f>
        <v>2506</v>
      </c>
      <c r="C34" s="1" t="s">
        <v>11</v>
      </c>
      <c r="D34" s="1" t="s">
        <v>86</v>
      </c>
      <c r="E34" s="2">
        <v>1500</v>
      </c>
      <c r="F34" s="2">
        <v>81610.171000000002</v>
      </c>
      <c r="G34" s="2">
        <v>44388.827000000005</v>
      </c>
      <c r="H34" s="2">
        <v>270104.29300000001</v>
      </c>
      <c r="I34" s="2">
        <f>G34+H34</f>
        <v>314493.12</v>
      </c>
      <c r="J34" s="2">
        <f>F34-I34</f>
        <v>-232882.94899999999</v>
      </c>
      <c r="K34" s="2">
        <f>(F34/$E34)*1000</f>
        <v>54406.780666666673</v>
      </c>
      <c r="L34" s="2">
        <f>(G34/$E34)*1000</f>
        <v>29592.551333333337</v>
      </c>
      <c r="M34" s="2">
        <f>(H34/$E34)*1000</f>
        <v>180069.52866666665</v>
      </c>
      <c r="N34" s="2">
        <f>(I34/$E34)*1000</f>
        <v>209662.08000000002</v>
      </c>
      <c r="O34" s="2">
        <f>(J34/$E34)*1000</f>
        <v>-155255.29933333333</v>
      </c>
    </row>
    <row r="35" spans="1:15">
      <c r="A35" s="17" t="s">
        <v>1</v>
      </c>
      <c r="B35" s="17">
        <f>(LEFT(C35,4))*1</f>
        <v>6613</v>
      </c>
      <c r="C35" s="17" t="s">
        <v>45</v>
      </c>
      <c r="D35" s="17" t="s">
        <v>120</v>
      </c>
      <c r="E35" s="18">
        <v>1410</v>
      </c>
      <c r="F35" s="18">
        <v>3067.76</v>
      </c>
      <c r="G35" s="18">
        <v>21746.684000000001</v>
      </c>
      <c r="H35" s="18">
        <v>90620.048999999999</v>
      </c>
      <c r="I35" s="18">
        <f>G35+H35</f>
        <v>112366.73300000001</v>
      </c>
      <c r="J35" s="18">
        <f>F35-I35</f>
        <v>-109298.97300000001</v>
      </c>
      <c r="K35" s="18">
        <f>(F35/$E35)*1000</f>
        <v>2175.7163120567379</v>
      </c>
      <c r="L35" s="18">
        <f>(G35/$E35)*1000</f>
        <v>15423.180141843972</v>
      </c>
      <c r="M35" s="18">
        <f>(H35/$E35)*1000</f>
        <v>64269.538297872343</v>
      </c>
      <c r="N35" s="18">
        <f>(I35/$E35)*1000</f>
        <v>79692.718439716322</v>
      </c>
      <c r="O35" s="18">
        <f>(J35/$E35)*1000</f>
        <v>-77517.00212765958</v>
      </c>
    </row>
    <row r="36" spans="1:15">
      <c r="A36" s="1" t="s">
        <v>1</v>
      </c>
      <c r="B36" s="1">
        <f>(LEFT(C36,4))*1</f>
        <v>8721</v>
      </c>
      <c r="C36" s="1" t="s">
        <v>64</v>
      </c>
      <c r="D36" s="1" t="s">
        <v>139</v>
      </c>
      <c r="E36" s="2">
        <v>1322</v>
      </c>
      <c r="F36" s="2">
        <v>3201.422</v>
      </c>
      <c r="G36" s="2"/>
      <c r="H36" s="2">
        <v>98515.892000000007</v>
      </c>
      <c r="I36" s="2">
        <f>G36+H36</f>
        <v>98515.892000000007</v>
      </c>
      <c r="J36" s="2">
        <f>F36-I36</f>
        <v>-95314.47</v>
      </c>
      <c r="K36" s="2">
        <f>(F36/$E36)*1000</f>
        <v>2421.6505295007569</v>
      </c>
      <c r="L36" s="2">
        <f>(G36/$E36)*1000</f>
        <v>0</v>
      </c>
      <c r="M36" s="2">
        <f>(H36/$E36)*1000</f>
        <v>74520.341906202724</v>
      </c>
      <c r="N36" s="2">
        <f>(I36/$E36)*1000</f>
        <v>74520.341906202724</v>
      </c>
      <c r="O36" s="2">
        <f>(J36/$E36)*1000</f>
        <v>-72098.691376701958</v>
      </c>
    </row>
    <row r="37" spans="1:15">
      <c r="A37" s="17" t="s">
        <v>1</v>
      </c>
      <c r="B37" s="17">
        <f>(LEFT(C37,4))*1</f>
        <v>3716</v>
      </c>
      <c r="C37" s="17" t="s">
        <v>20</v>
      </c>
      <c r="D37" s="17" t="s">
        <v>95</v>
      </c>
      <c r="E37" s="18">
        <v>1266</v>
      </c>
      <c r="F37" s="18">
        <v>8461.2199999999993</v>
      </c>
      <c r="G37" s="18">
        <v>40690.565000000002</v>
      </c>
      <c r="H37" s="18">
        <v>58681.465000000004</v>
      </c>
      <c r="I37" s="18">
        <f>G37+H37</f>
        <v>99372.03</v>
      </c>
      <c r="J37" s="18">
        <f>F37-I37</f>
        <v>-90910.81</v>
      </c>
      <c r="K37" s="18">
        <f>(F37/$E37)*1000</f>
        <v>6683.4281200631904</v>
      </c>
      <c r="L37" s="18">
        <f>(G37/$E37)*1000</f>
        <v>32141.046603475515</v>
      </c>
      <c r="M37" s="18">
        <f>(H37/$E37)*1000</f>
        <v>46351.868088467621</v>
      </c>
      <c r="N37" s="18">
        <f>(I37/$E37)*1000</f>
        <v>78492.914691943122</v>
      </c>
      <c r="O37" s="18">
        <f>(J37/$E37)*1000</f>
        <v>-71809.486571879926</v>
      </c>
    </row>
    <row r="38" spans="1:15">
      <c r="A38" s="1" t="s">
        <v>1</v>
      </c>
      <c r="B38" s="1">
        <f>(LEFT(C38,4))*1</f>
        <v>5613</v>
      </c>
      <c r="C38" s="1" t="s">
        <v>34</v>
      </c>
      <c r="D38" s="1" t="s">
        <v>109</v>
      </c>
      <c r="E38" s="2">
        <v>1263</v>
      </c>
      <c r="F38" s="2">
        <v>2293.3420000000001</v>
      </c>
      <c r="G38" s="2">
        <v>32819.907999999996</v>
      </c>
      <c r="H38" s="2">
        <v>221781.39199999999</v>
      </c>
      <c r="I38" s="2">
        <f>G38+H38</f>
        <v>254601.3</v>
      </c>
      <c r="J38" s="2">
        <f>F38-I38</f>
        <v>-252307.95799999998</v>
      </c>
      <c r="K38" s="2">
        <f>(F38/$E38)*1000</f>
        <v>1815.7893903404595</v>
      </c>
      <c r="L38" s="2">
        <f>(G38/$E38)*1000</f>
        <v>25985.675376088675</v>
      </c>
      <c r="M38" s="2">
        <f>(H38/$E38)*1000</f>
        <v>175598.88519398257</v>
      </c>
      <c r="N38" s="2">
        <f>(I38/$E38)*1000</f>
        <v>201584.56057007125</v>
      </c>
      <c r="O38" s="2">
        <f>(J38/$E38)*1000</f>
        <v>-199768.77117973077</v>
      </c>
    </row>
    <row r="39" spans="1:15">
      <c r="A39" s="17" t="s">
        <v>1</v>
      </c>
      <c r="B39" s="17">
        <f>(LEFT(C39,4))*1</f>
        <v>5508</v>
      </c>
      <c r="C39" s="17" t="s">
        <v>31</v>
      </c>
      <c r="D39" s="17" t="s">
        <v>106</v>
      </c>
      <c r="E39" s="18">
        <v>1212</v>
      </c>
      <c r="F39" s="18">
        <v>57417.353000000003</v>
      </c>
      <c r="G39" s="18">
        <v>72104.058000000005</v>
      </c>
      <c r="H39" s="18">
        <v>215363.88499999998</v>
      </c>
      <c r="I39" s="18">
        <f>G39+H39</f>
        <v>287467.94299999997</v>
      </c>
      <c r="J39" s="18">
        <f>F39-I39</f>
        <v>-230050.58999999997</v>
      </c>
      <c r="K39" s="18">
        <f>(F39/$E39)*1000</f>
        <v>47374.053630363036</v>
      </c>
      <c r="L39" s="18">
        <f>(G39/$E39)*1000</f>
        <v>59491.797029702975</v>
      </c>
      <c r="M39" s="18">
        <f>(H39/$E39)*1000</f>
        <v>177692.97442244223</v>
      </c>
      <c r="N39" s="18">
        <f>(I39/$E39)*1000</f>
        <v>237184.77145214519</v>
      </c>
      <c r="O39" s="18">
        <f>(J39/$E39)*1000</f>
        <v>-189810.71782178216</v>
      </c>
    </row>
    <row r="40" spans="1:15">
      <c r="A40" s="1" t="s">
        <v>1</v>
      </c>
      <c r="B40" s="1">
        <f>(LEFT(C40,4))*1</f>
        <v>6513</v>
      </c>
      <c r="C40" s="1" t="s">
        <v>40</v>
      </c>
      <c r="D40" s="1" t="s">
        <v>115</v>
      </c>
      <c r="E40" s="2">
        <v>1162</v>
      </c>
      <c r="F40" s="2">
        <v>1099.7040000000002</v>
      </c>
      <c r="G40" s="2">
        <v>9875.5300000000007</v>
      </c>
      <c r="H40" s="2">
        <v>75025.438999999998</v>
      </c>
      <c r="I40" s="2">
        <f>G40+H40</f>
        <v>84900.968999999997</v>
      </c>
      <c r="J40" s="2">
        <f>F40-I40</f>
        <v>-83801.264999999999</v>
      </c>
      <c r="K40" s="2">
        <f>(F40/$E40)*1000</f>
        <v>946.38898450946658</v>
      </c>
      <c r="L40" s="2">
        <f>(G40/$E40)*1000</f>
        <v>8498.7349397590369</v>
      </c>
      <c r="M40" s="2">
        <f>(H40/$E40)*1000</f>
        <v>64565.782271944925</v>
      </c>
      <c r="N40" s="2">
        <f>(I40/$E40)*1000</f>
        <v>73064.517211703962</v>
      </c>
      <c r="O40" s="2">
        <f>(J40/$E40)*1000</f>
        <v>-72118.128227194495</v>
      </c>
    </row>
    <row r="41" spans="1:15">
      <c r="A41" s="17" t="s">
        <v>1</v>
      </c>
      <c r="B41" s="17">
        <f>(LEFT(C41,4))*1</f>
        <v>4607</v>
      </c>
      <c r="C41" s="17" t="s">
        <v>26</v>
      </c>
      <c r="D41" s="17" t="s">
        <v>101</v>
      </c>
      <c r="E41" s="18">
        <v>1106</v>
      </c>
      <c r="F41" s="18">
        <v>21702.01</v>
      </c>
      <c r="G41" s="18">
        <v>48601.279999999999</v>
      </c>
      <c r="H41" s="18">
        <v>59876.687999999995</v>
      </c>
      <c r="I41" s="18">
        <f>G41+H41</f>
        <v>108477.96799999999</v>
      </c>
      <c r="J41" s="18">
        <f>F41-I41</f>
        <v>-86775.957999999999</v>
      </c>
      <c r="K41" s="18">
        <f>(F41/$E41)*1000</f>
        <v>19622.070524412295</v>
      </c>
      <c r="L41" s="18">
        <f>(G41/$E41)*1000</f>
        <v>43943.291139240508</v>
      </c>
      <c r="M41" s="18">
        <f>(H41/$E41)*1000</f>
        <v>54138.054249547917</v>
      </c>
      <c r="N41" s="18">
        <f>(I41/$E41)*1000</f>
        <v>98081.345388788424</v>
      </c>
      <c r="O41" s="18">
        <f>(J41/$E41)*1000</f>
        <v>-78459.27486437613</v>
      </c>
    </row>
    <row r="42" spans="1:15">
      <c r="A42" s="1" t="s">
        <v>1</v>
      </c>
      <c r="B42" s="1">
        <f>(LEFT(C42,4))*1</f>
        <v>4100</v>
      </c>
      <c r="C42" s="1" t="s">
        <v>22</v>
      </c>
      <c r="D42" s="1" t="s">
        <v>97</v>
      </c>
      <c r="E42" s="2">
        <v>989</v>
      </c>
      <c r="F42" s="2">
        <v>69623.204000000012</v>
      </c>
      <c r="G42" s="2">
        <v>131641.37099999998</v>
      </c>
      <c r="H42" s="2">
        <v>135363.48500000002</v>
      </c>
      <c r="I42" s="2">
        <f>G42+H42</f>
        <v>267004.85600000003</v>
      </c>
      <c r="J42" s="2">
        <f>F42-I42</f>
        <v>-197381.652</v>
      </c>
      <c r="K42" s="2">
        <f>(F42/$E42)*1000</f>
        <v>70397.577350859458</v>
      </c>
      <c r="L42" s="2">
        <f>(G42/$E42)*1000</f>
        <v>133105.53185035387</v>
      </c>
      <c r="M42" s="2">
        <f>(H42/$E42)*1000</f>
        <v>136869.04448938323</v>
      </c>
      <c r="N42" s="2">
        <f>(I42/$E42)*1000</f>
        <v>269974.57633973716</v>
      </c>
      <c r="O42" s="2">
        <f>(J42/$E42)*1000</f>
        <v>-199576.99898887766</v>
      </c>
    </row>
    <row r="43" spans="1:15">
      <c r="A43" s="17" t="s">
        <v>1</v>
      </c>
      <c r="B43" s="17">
        <f>(LEFT(C43,4))*1</f>
        <v>8508</v>
      </c>
      <c r="C43" s="17" t="s">
        <v>54</v>
      </c>
      <c r="D43" s="17" t="s">
        <v>129</v>
      </c>
      <c r="E43" s="18">
        <v>881</v>
      </c>
      <c r="F43" s="18">
        <v>550.08999999999992</v>
      </c>
      <c r="G43" s="18">
        <v>526.96500000000003</v>
      </c>
      <c r="H43" s="18">
        <v>54577.020000000004</v>
      </c>
      <c r="I43" s="18">
        <f>G43+H43</f>
        <v>55103.985000000001</v>
      </c>
      <c r="J43" s="18">
        <f>F43-I43</f>
        <v>-54553.895000000004</v>
      </c>
      <c r="K43" s="18">
        <f>(F43/$E43)*1000</f>
        <v>624.39273552780912</v>
      </c>
      <c r="L43" s="18">
        <f>(G43/$E43)*1000</f>
        <v>598.14415437003413</v>
      </c>
      <c r="M43" s="18">
        <f>(H43/$E43)*1000</f>
        <v>61948.94438138479</v>
      </c>
      <c r="N43" s="18">
        <f>(I43/$E43)*1000</f>
        <v>62547.088535754825</v>
      </c>
      <c r="O43" s="18">
        <f>(J43/$E43)*1000</f>
        <v>-61922.695800227018</v>
      </c>
    </row>
    <row r="44" spans="1:15">
      <c r="A44" s="1" t="s">
        <v>1</v>
      </c>
      <c r="B44" s="1">
        <f>(LEFT(C44,4))*1</f>
        <v>8710</v>
      </c>
      <c r="C44" s="1" t="s">
        <v>59</v>
      </c>
      <c r="D44" s="1" t="s">
        <v>134</v>
      </c>
      <c r="E44" s="2">
        <v>865</v>
      </c>
      <c r="F44" s="2">
        <v>112846.57900000001</v>
      </c>
      <c r="G44" s="2">
        <v>132329.23199999999</v>
      </c>
      <c r="H44" s="2">
        <v>73055.597999999998</v>
      </c>
      <c r="I44" s="2">
        <f>G44+H44</f>
        <v>205384.83</v>
      </c>
      <c r="J44" s="2">
        <f>F44-I44</f>
        <v>-92538.250999999975</v>
      </c>
      <c r="K44" s="2">
        <f>(F44/$E44)*1000</f>
        <v>130458.47283236995</v>
      </c>
      <c r="L44" s="2">
        <f>(G44/$E44)*1000</f>
        <v>152981.77109826589</v>
      </c>
      <c r="M44" s="2">
        <f>(H44/$E44)*1000</f>
        <v>84457.338728323695</v>
      </c>
      <c r="N44" s="2">
        <f>(I44/$E44)*1000</f>
        <v>237439.10982658959</v>
      </c>
      <c r="O44" s="2">
        <f>(J44/$E44)*1000</f>
        <v>-106980.63699421962</v>
      </c>
    </row>
    <row r="45" spans="1:15">
      <c r="A45" s="17" t="s">
        <v>1</v>
      </c>
      <c r="B45" s="17">
        <f>(LEFT(C45,4))*1</f>
        <v>3709</v>
      </c>
      <c r="C45" s="17" t="s">
        <v>17</v>
      </c>
      <c r="D45" s="17" t="s">
        <v>92</v>
      </c>
      <c r="E45" s="18">
        <v>821</v>
      </c>
      <c r="F45" s="18">
        <v>2428.134</v>
      </c>
      <c r="G45" s="18">
        <v>9484.0540000000001</v>
      </c>
      <c r="H45" s="18">
        <v>112293.603</v>
      </c>
      <c r="I45" s="18">
        <f>G45+H45</f>
        <v>121777.65700000001</v>
      </c>
      <c r="J45" s="18">
        <f>F45-I45</f>
        <v>-119349.523</v>
      </c>
      <c r="K45" s="18">
        <f>(F45/$E45)*1000</f>
        <v>2957.5322777101096</v>
      </c>
      <c r="L45" s="18">
        <f>(G45/$E45)*1000</f>
        <v>11551.83191230207</v>
      </c>
      <c r="M45" s="18">
        <f>(H45/$E45)*1000</f>
        <v>136776.61753958589</v>
      </c>
      <c r="N45" s="18">
        <f>(I45/$E45)*1000</f>
        <v>148328.44945188795</v>
      </c>
      <c r="O45" s="18">
        <f>(J45/$E45)*1000</f>
        <v>-145370.91717417783</v>
      </c>
    </row>
    <row r="46" spans="1:15">
      <c r="A46" s="1" t="s">
        <v>1</v>
      </c>
      <c r="B46" s="1">
        <f>(LEFT(C46,4))*1</f>
        <v>6515</v>
      </c>
      <c r="C46" s="1" t="s">
        <v>41</v>
      </c>
      <c r="D46" s="1" t="s">
        <v>116</v>
      </c>
      <c r="E46" s="2">
        <v>791</v>
      </c>
      <c r="F46" s="2">
        <v>2110.3810000000003</v>
      </c>
      <c r="G46" s="2">
        <v>10066.032000000001</v>
      </c>
      <c r="H46" s="2">
        <v>47480.146000000008</v>
      </c>
      <c r="I46" s="2">
        <f>G46+H46</f>
        <v>57546.178000000007</v>
      </c>
      <c r="J46" s="2">
        <f>F46-I46</f>
        <v>-55435.797000000006</v>
      </c>
      <c r="K46" s="2">
        <f>(F46/$E46)*1000</f>
        <v>2667.9911504424781</v>
      </c>
      <c r="L46" s="2">
        <f>(G46/$E46)*1000</f>
        <v>12725.704171934261</v>
      </c>
      <c r="M46" s="2">
        <f>(H46/$E46)*1000</f>
        <v>60025.469026548686</v>
      </c>
      <c r="N46" s="2">
        <f>(I46/$E46)*1000</f>
        <v>72751.173198482938</v>
      </c>
      <c r="O46" s="2">
        <f>(J46/$E46)*1000</f>
        <v>-70083.182048040457</v>
      </c>
    </row>
    <row r="47" spans="1:15">
      <c r="A47" s="17" t="s">
        <v>1</v>
      </c>
      <c r="B47" s="17">
        <f>(LEFT(C47,4))*1</f>
        <v>3511</v>
      </c>
      <c r="C47" s="17" t="s">
        <v>15</v>
      </c>
      <c r="D47" s="17" t="s">
        <v>90</v>
      </c>
      <c r="E47" s="18">
        <v>727</v>
      </c>
      <c r="F47" s="18">
        <v>1932.078</v>
      </c>
      <c r="G47" s="18">
        <v>57124.360999999997</v>
      </c>
      <c r="H47" s="18">
        <v>56614.289000000012</v>
      </c>
      <c r="I47" s="18">
        <f>G47+H47</f>
        <v>113738.65000000001</v>
      </c>
      <c r="J47" s="18">
        <f>F47-I47</f>
        <v>-111806.57200000001</v>
      </c>
      <c r="K47" s="18">
        <f>(F47/$E47)*1000</f>
        <v>2657.6038514442916</v>
      </c>
      <c r="L47" s="18">
        <f>(G47/$E47)*1000</f>
        <v>78575.462173314983</v>
      </c>
      <c r="M47" s="18">
        <f>(H47/$E47)*1000</f>
        <v>77873.850068775806</v>
      </c>
      <c r="N47" s="18">
        <f>(I47/$E47)*1000</f>
        <v>156449.31224209079</v>
      </c>
      <c r="O47" s="18">
        <f>(J47/$E47)*1000</f>
        <v>-153791.7083906465</v>
      </c>
    </row>
    <row r="48" spans="1:15">
      <c r="A48" s="1" t="s">
        <v>1</v>
      </c>
      <c r="B48" s="1">
        <f>(LEFT(C48,4))*1</f>
        <v>8722</v>
      </c>
      <c r="C48" s="1" t="s">
        <v>65</v>
      </c>
      <c r="D48" s="1" t="s">
        <v>140</v>
      </c>
      <c r="E48" s="2">
        <v>699</v>
      </c>
      <c r="F48" s="2">
        <v>134.595</v>
      </c>
      <c r="G48" s="2">
        <v>377.33499999999998</v>
      </c>
      <c r="H48" s="2">
        <v>78675.915000000008</v>
      </c>
      <c r="I48" s="2">
        <f>G48+H48</f>
        <v>79053.250000000015</v>
      </c>
      <c r="J48" s="2">
        <f>F48-I48</f>
        <v>-78918.655000000013</v>
      </c>
      <c r="K48" s="2">
        <f>(F48/$E48)*1000</f>
        <v>192.55364806866953</v>
      </c>
      <c r="L48" s="2">
        <f>(G48/$E48)*1000</f>
        <v>539.82117310443493</v>
      </c>
      <c r="M48" s="2">
        <f>(H48/$E48)*1000</f>
        <v>112554.95708154507</v>
      </c>
      <c r="N48" s="2">
        <f>(I48/$E48)*1000</f>
        <v>113094.77825464953</v>
      </c>
      <c r="O48" s="2">
        <f>(J48/$E48)*1000</f>
        <v>-112902.22460658084</v>
      </c>
    </row>
    <row r="49" spans="1:15">
      <c r="A49" s="17" t="s">
        <v>1</v>
      </c>
      <c r="B49" s="17">
        <f>(LEFT(C49,4))*1</f>
        <v>7502</v>
      </c>
      <c r="C49" s="17" t="s">
        <v>49</v>
      </c>
      <c r="D49" s="17" t="s">
        <v>124</v>
      </c>
      <c r="E49" s="18">
        <v>650</v>
      </c>
      <c r="F49" s="18">
        <v>3082.5919999999996</v>
      </c>
      <c r="G49" s="18">
        <v>28735.815999999999</v>
      </c>
      <c r="H49" s="18">
        <v>39646.872000000003</v>
      </c>
      <c r="I49" s="18">
        <f>G49+H49</f>
        <v>68382.687999999995</v>
      </c>
      <c r="J49" s="18">
        <f>F49-I49</f>
        <v>-65300.095999999998</v>
      </c>
      <c r="K49" s="18">
        <f>(F49/$E49)*1000</f>
        <v>4742.4492307692299</v>
      </c>
      <c r="L49" s="18">
        <f>(G49/$E49)*1000</f>
        <v>44208.947692307687</v>
      </c>
      <c r="M49" s="18">
        <f>(H49/$E49)*1000</f>
        <v>60995.187692307692</v>
      </c>
      <c r="N49" s="18">
        <f>(I49/$E49)*1000</f>
        <v>105204.13538461537</v>
      </c>
      <c r="O49" s="18">
        <f>(J49/$E49)*1000</f>
        <v>-100461.68615384614</v>
      </c>
    </row>
    <row r="50" spans="1:15">
      <c r="A50" s="1" t="s">
        <v>1</v>
      </c>
      <c r="B50" s="1">
        <f>(LEFT(C50,4))*1</f>
        <v>3811</v>
      </c>
      <c r="C50" s="1" t="s">
        <v>21</v>
      </c>
      <c r="D50" s="1" t="s">
        <v>96</v>
      </c>
      <c r="E50" s="2">
        <v>642</v>
      </c>
      <c r="F50" s="2">
        <v>27718.251</v>
      </c>
      <c r="G50" s="2">
        <v>16126.424000000001</v>
      </c>
      <c r="H50" s="2">
        <v>164345.37699999998</v>
      </c>
      <c r="I50" s="2">
        <f>G50+H50</f>
        <v>180471.80099999998</v>
      </c>
      <c r="J50" s="2">
        <f>F50-I50</f>
        <v>-152753.54999999999</v>
      </c>
      <c r="K50" s="2">
        <f>(F50/$E50)*1000</f>
        <v>43174.845794392524</v>
      </c>
      <c r="L50" s="2">
        <f>(G50/$E50)*1000</f>
        <v>25119.040498442369</v>
      </c>
      <c r="M50" s="2">
        <f>(H50/$E50)*1000</f>
        <v>255989.68380062302</v>
      </c>
      <c r="N50" s="2">
        <f>(I50/$E50)*1000</f>
        <v>281108.72429906536</v>
      </c>
      <c r="O50" s="2">
        <f>(J50/$E50)*1000</f>
        <v>-237933.8785046729</v>
      </c>
    </row>
    <row r="51" spans="1:15">
      <c r="A51" s="17" t="s">
        <v>1</v>
      </c>
      <c r="B51" s="17">
        <f>(LEFT(C51,4))*1</f>
        <v>8509</v>
      </c>
      <c r="C51" s="17" t="s">
        <v>55</v>
      </c>
      <c r="D51" s="17" t="s">
        <v>130</v>
      </c>
      <c r="E51" s="18">
        <v>620</v>
      </c>
      <c r="F51" s="18">
        <v>5714.1589999999997</v>
      </c>
      <c r="G51" s="18">
        <v>17791.21</v>
      </c>
      <c r="H51" s="18">
        <v>38163.422999999995</v>
      </c>
      <c r="I51" s="18">
        <f>G51+H51</f>
        <v>55954.632999999994</v>
      </c>
      <c r="J51" s="18">
        <f>F51-I51</f>
        <v>-50240.473999999995</v>
      </c>
      <c r="K51" s="18">
        <f>(F51/$E51)*1000</f>
        <v>9216.3854838709667</v>
      </c>
      <c r="L51" s="18">
        <f>(G51/$E51)*1000</f>
        <v>28695.5</v>
      </c>
      <c r="M51" s="18">
        <f>(H51/$E51)*1000</f>
        <v>61553.908064516123</v>
      </c>
      <c r="N51" s="18">
        <f>(I51/$E51)*1000</f>
        <v>90249.408064516116</v>
      </c>
      <c r="O51" s="18">
        <f>(J51/$E51)*1000</f>
        <v>-81033.022580645149</v>
      </c>
    </row>
    <row r="52" spans="1:15">
      <c r="A52" s="1" t="s">
        <v>1</v>
      </c>
      <c r="B52" s="1">
        <f>(LEFT(C52,4))*1</f>
        <v>8720</v>
      </c>
      <c r="C52" s="1" t="s">
        <v>63</v>
      </c>
      <c r="D52" s="1" t="s">
        <v>138</v>
      </c>
      <c r="E52" s="2">
        <v>591</v>
      </c>
      <c r="F52" s="2">
        <v>58.9</v>
      </c>
      <c r="G52" s="2">
        <v>2475.5</v>
      </c>
      <c r="H52" s="2">
        <v>80749.943999999989</v>
      </c>
      <c r="I52" s="2">
        <f>G52+H52</f>
        <v>83225.443999999989</v>
      </c>
      <c r="J52" s="2">
        <f>F52-I52</f>
        <v>-83166.543999999994</v>
      </c>
      <c r="K52" s="2">
        <f>(F52/$E52)*1000</f>
        <v>99.661590524534688</v>
      </c>
      <c r="L52" s="2">
        <f>(G52/$E52)*1000</f>
        <v>4188.6632825719116</v>
      </c>
      <c r="M52" s="2">
        <f>(H52/$E52)*1000</f>
        <v>136632.73096446699</v>
      </c>
      <c r="N52" s="2">
        <f>(I52/$E52)*1000</f>
        <v>140821.3942470389</v>
      </c>
      <c r="O52" s="2">
        <f>(J52/$E52)*1000</f>
        <v>-140721.73265651439</v>
      </c>
    </row>
    <row r="53" spans="1:15">
      <c r="A53" s="17" t="s">
        <v>1</v>
      </c>
      <c r="B53" s="17">
        <f>(LEFT(C53,4))*1</f>
        <v>6710</v>
      </c>
      <c r="C53" s="17" t="s">
        <v>46</v>
      </c>
      <c r="D53" s="17" t="s">
        <v>121</v>
      </c>
      <c r="E53" s="18">
        <v>540</v>
      </c>
      <c r="F53" s="18">
        <v>5334.04</v>
      </c>
      <c r="G53" s="18">
        <v>4981.9870000000001</v>
      </c>
      <c r="H53" s="18">
        <v>44214.86</v>
      </c>
      <c r="I53" s="18">
        <f>G53+H53</f>
        <v>49196.847000000002</v>
      </c>
      <c r="J53" s="18">
        <f>F53-I53</f>
        <v>-43862.807000000001</v>
      </c>
      <c r="K53" s="18">
        <f>(F53/$E53)*1000</f>
        <v>9877.8518518518504</v>
      </c>
      <c r="L53" s="18">
        <f>(G53/$E53)*1000</f>
        <v>9225.9018518518515</v>
      </c>
      <c r="M53" s="18">
        <f>(H53/$E53)*1000</f>
        <v>81879.370370370365</v>
      </c>
      <c r="N53" s="18">
        <f>(I53/$E53)*1000</f>
        <v>91105.272222222222</v>
      </c>
      <c r="O53" s="18">
        <f>(J53/$E53)*1000</f>
        <v>-81227.420370370368</v>
      </c>
    </row>
    <row r="54" spans="1:15">
      <c r="A54" s="1" t="s">
        <v>1</v>
      </c>
      <c r="B54" s="1">
        <f>(LEFT(C54,4))*1</f>
        <v>8719</v>
      </c>
      <c r="C54" s="1" t="s">
        <v>62</v>
      </c>
      <c r="D54" s="1" t="s">
        <v>137</v>
      </c>
      <c r="E54" s="2">
        <v>539</v>
      </c>
      <c r="F54" s="2">
        <v>1749.443</v>
      </c>
      <c r="G54" s="2">
        <v>27801.154999999999</v>
      </c>
      <c r="H54" s="2">
        <v>50163.41</v>
      </c>
      <c r="I54" s="2">
        <f>G54+H54</f>
        <v>77964.565000000002</v>
      </c>
      <c r="J54" s="2">
        <f>F54-I54</f>
        <v>-76215.122000000003</v>
      </c>
      <c r="K54" s="2">
        <f>(F54/$E54)*1000</f>
        <v>3245.7198515769946</v>
      </c>
      <c r="L54" s="2">
        <f>(G54/$E54)*1000</f>
        <v>51579.137291280145</v>
      </c>
      <c r="M54" s="2">
        <f>(H54/$E54)*1000</f>
        <v>93067.55102040818</v>
      </c>
      <c r="N54" s="2">
        <f>(I54/$E54)*1000</f>
        <v>144646.68831168831</v>
      </c>
      <c r="O54" s="2">
        <f>(J54/$E54)*1000</f>
        <v>-141400.96846011133</v>
      </c>
    </row>
    <row r="55" spans="1:15">
      <c r="A55" s="17" t="s">
        <v>1</v>
      </c>
      <c r="B55" s="17">
        <f>(LEFT(C55,4))*1</f>
        <v>6601</v>
      </c>
      <c r="C55" s="17" t="s">
        <v>42</v>
      </c>
      <c r="D55" s="17" t="s">
        <v>117</v>
      </c>
      <c r="E55" s="18">
        <v>491</v>
      </c>
      <c r="F55" s="18">
        <v>581.82600000000002</v>
      </c>
      <c r="G55" s="18">
        <v>348.108</v>
      </c>
      <c r="H55" s="18">
        <v>28194.834999999999</v>
      </c>
      <c r="I55" s="18">
        <f>G55+H55</f>
        <v>28542.942999999999</v>
      </c>
      <c r="J55" s="18">
        <f>F55-I55</f>
        <v>-27961.116999999998</v>
      </c>
      <c r="K55" s="18">
        <f>(F55/$E55)*1000</f>
        <v>1184.9816700610997</v>
      </c>
      <c r="L55" s="18">
        <f>(G55/$E55)*1000</f>
        <v>708.9775967413442</v>
      </c>
      <c r="M55" s="18">
        <f>(H55/$E55)*1000</f>
        <v>57423.289205702647</v>
      </c>
      <c r="N55" s="18">
        <f>(I55/$E55)*1000</f>
        <v>58132.266802443992</v>
      </c>
      <c r="O55" s="18">
        <f>(J55/$E55)*1000</f>
        <v>-56947.285132382887</v>
      </c>
    </row>
    <row r="56" spans="1:15">
      <c r="A56" s="1" t="s">
        <v>1</v>
      </c>
      <c r="B56" s="1">
        <f>(LEFT(C56,4))*1</f>
        <v>5609</v>
      </c>
      <c r="C56" s="1" t="s">
        <v>32</v>
      </c>
      <c r="D56" s="1" t="s">
        <v>107</v>
      </c>
      <c r="E56" s="2">
        <v>457</v>
      </c>
      <c r="F56" s="2">
        <v>1561.951</v>
      </c>
      <c r="G56" s="2">
        <v>12607.917999999998</v>
      </c>
      <c r="H56" s="2">
        <v>75012.451000000001</v>
      </c>
      <c r="I56" s="2">
        <f>G56+H56</f>
        <v>87620.369000000006</v>
      </c>
      <c r="J56" s="2">
        <f>F56-I56</f>
        <v>-86058.418000000005</v>
      </c>
      <c r="K56" s="2">
        <f>(F56/$E56)*1000</f>
        <v>3417.8358862144419</v>
      </c>
      <c r="L56" s="2">
        <f>(G56/$E56)*1000</f>
        <v>27588.442013129097</v>
      </c>
      <c r="M56" s="2">
        <f>(H56/$E56)*1000</f>
        <v>164141.03063457331</v>
      </c>
      <c r="N56" s="2">
        <f>(I56/$E56)*1000</f>
        <v>191729.47264770241</v>
      </c>
      <c r="O56" s="2">
        <f>(J56/$E56)*1000</f>
        <v>-188311.63676148799</v>
      </c>
    </row>
    <row r="57" spans="1:15">
      <c r="A57" s="17" t="s">
        <v>1</v>
      </c>
      <c r="B57" s="17">
        <f>(LEFT(C57,4))*1</f>
        <v>4911</v>
      </c>
      <c r="C57" s="17" t="s">
        <v>30</v>
      </c>
      <c r="D57" s="17" t="s">
        <v>105</v>
      </c>
      <c r="E57" s="18">
        <v>414</v>
      </c>
      <c r="F57" s="18">
        <v>5713.0750000000007</v>
      </c>
      <c r="G57" s="18">
        <v>8491.8610000000008</v>
      </c>
      <c r="H57" s="18">
        <v>41191.024999999994</v>
      </c>
      <c r="I57" s="18">
        <f>G57+H57</f>
        <v>49682.885999999999</v>
      </c>
      <c r="J57" s="18">
        <f>F57-I57</f>
        <v>-43969.811000000002</v>
      </c>
      <c r="K57" s="18">
        <f>(F57/$E57)*1000</f>
        <v>13799.698067632851</v>
      </c>
      <c r="L57" s="18">
        <f>(G57/$E57)*1000</f>
        <v>20511.741545893721</v>
      </c>
      <c r="M57" s="18">
        <f>(H57/$E57)*1000</f>
        <v>99495.22946859902</v>
      </c>
      <c r="N57" s="18">
        <f>(I57/$E57)*1000</f>
        <v>120006.97101449275</v>
      </c>
      <c r="O57" s="18">
        <f>(J57/$E57)*1000</f>
        <v>-106207.2729468599</v>
      </c>
    </row>
    <row r="58" spans="1:15">
      <c r="A58" s="1" t="s">
        <v>1</v>
      </c>
      <c r="B58" s="1">
        <f>(LEFT(C58,4))*1</f>
        <v>6602</v>
      </c>
      <c r="C58" s="1" t="s">
        <v>43</v>
      </c>
      <c r="D58" s="1" t="s">
        <v>118</v>
      </c>
      <c r="E58" s="2">
        <v>396</v>
      </c>
      <c r="F58" s="2">
        <v>0</v>
      </c>
      <c r="G58" s="2">
        <v>63.911999999999999</v>
      </c>
      <c r="H58" s="2">
        <v>22427.258999999998</v>
      </c>
      <c r="I58" s="2">
        <f>G58+H58</f>
        <v>22491.170999999998</v>
      </c>
      <c r="J58" s="2">
        <f>F58-I58</f>
        <v>-22491.170999999998</v>
      </c>
      <c r="K58" s="2">
        <f>(F58/$E58)*1000</f>
        <v>0</v>
      </c>
      <c r="L58" s="2">
        <f>(G58/$E58)*1000</f>
        <v>161.39393939393941</v>
      </c>
      <c r="M58" s="2">
        <f>(H58/$E58)*1000</f>
        <v>56634.492424242417</v>
      </c>
      <c r="N58" s="2">
        <f>(I58/$E58)*1000</f>
        <v>56795.88636363636</v>
      </c>
      <c r="O58" s="2">
        <f>(J58/$E58)*1000</f>
        <v>-56795.88636363636</v>
      </c>
    </row>
    <row r="59" spans="1:15">
      <c r="A59" s="17" t="s">
        <v>1</v>
      </c>
      <c r="B59" s="17">
        <f>(LEFT(C59,4))*1</f>
        <v>8610</v>
      </c>
      <c r="C59" s="17" t="s">
        <v>56</v>
      </c>
      <c r="D59" s="17" t="s">
        <v>131</v>
      </c>
      <c r="E59" s="18">
        <v>293</v>
      </c>
      <c r="F59" s="18">
        <v>0</v>
      </c>
      <c r="G59" s="18"/>
      <c r="H59" s="18">
        <v>19881.98</v>
      </c>
      <c r="I59" s="18">
        <f>G59+H59</f>
        <v>19881.98</v>
      </c>
      <c r="J59" s="18">
        <f>F59-I59</f>
        <v>-19881.98</v>
      </c>
      <c r="K59" s="18">
        <f>(F59/$E59)*1000</f>
        <v>0</v>
      </c>
      <c r="L59" s="18">
        <f>(G59/$E59)*1000</f>
        <v>0</v>
      </c>
      <c r="M59" s="18">
        <f>(H59/$E59)*1000</f>
        <v>67856.587030716721</v>
      </c>
      <c r="N59" s="18">
        <f>(I59/$E59)*1000</f>
        <v>67856.587030716721</v>
      </c>
      <c r="O59" s="18">
        <f>(J59/$E59)*1000</f>
        <v>-67856.587030716721</v>
      </c>
    </row>
    <row r="60" spans="1:15">
      <c r="A60" s="1" t="s">
        <v>1</v>
      </c>
      <c r="B60" s="1">
        <f>(LEFT(C60,4))*1</f>
        <v>1606</v>
      </c>
      <c r="C60" s="1" t="s">
        <v>8</v>
      </c>
      <c r="D60" s="1" t="s">
        <v>83</v>
      </c>
      <c r="E60" s="2">
        <v>269</v>
      </c>
      <c r="F60" s="2">
        <v>765</v>
      </c>
      <c r="G60" s="2">
        <v>0</v>
      </c>
      <c r="H60" s="2">
        <v>32259.393999999997</v>
      </c>
      <c r="I60" s="2">
        <f>G60+H60</f>
        <v>32259.393999999997</v>
      </c>
      <c r="J60" s="2">
        <f>F60-I60</f>
        <v>-31494.393999999997</v>
      </c>
      <c r="K60" s="2">
        <f>(F60/$E60)*1000</f>
        <v>2843.8661710037177</v>
      </c>
      <c r="L60" s="2">
        <f>(G60/$E60)*1000</f>
        <v>0</v>
      </c>
      <c r="M60" s="2">
        <f>(H60/$E60)*1000</f>
        <v>119923.39776951671</v>
      </c>
      <c r="N60" s="2">
        <f>(I60/$E60)*1000</f>
        <v>119923.39776951671</v>
      </c>
      <c r="O60" s="2">
        <f>(J60/$E60)*1000</f>
        <v>-117079.531598513</v>
      </c>
    </row>
    <row r="61" spans="1:15">
      <c r="A61" s="17" t="s">
        <v>1</v>
      </c>
      <c r="B61" s="17">
        <f>(LEFT(C61,4))*1</f>
        <v>4604</v>
      </c>
      <c r="C61" s="17" t="s">
        <v>25</v>
      </c>
      <c r="D61" s="17" t="s">
        <v>100</v>
      </c>
      <c r="E61" s="18">
        <v>250</v>
      </c>
      <c r="F61" s="18">
        <v>0</v>
      </c>
      <c r="G61" s="18">
        <v>4338.4470000000001</v>
      </c>
      <c r="H61" s="18">
        <v>15176.142999999998</v>
      </c>
      <c r="I61" s="18">
        <f>G61+H61</f>
        <v>19514.589999999997</v>
      </c>
      <c r="J61" s="18">
        <f>F61-I61</f>
        <v>-19514.589999999997</v>
      </c>
      <c r="K61" s="18">
        <f>(F61/$E61)*1000</f>
        <v>0</v>
      </c>
      <c r="L61" s="18">
        <f>(G61/$E61)*1000</f>
        <v>17353.788</v>
      </c>
      <c r="M61" s="18">
        <f>(H61/$E61)*1000</f>
        <v>60704.571999999993</v>
      </c>
      <c r="N61" s="18">
        <f>(I61/$E61)*1000</f>
        <v>78058.359999999986</v>
      </c>
      <c r="O61" s="18">
        <f>(J61/$E61)*1000</f>
        <v>-78058.359999999986</v>
      </c>
    </row>
    <row r="62" spans="1:15">
      <c r="A62" s="1" t="s">
        <v>1</v>
      </c>
      <c r="B62" s="1">
        <f>(LEFT(C62,4))*1</f>
        <v>4502</v>
      </c>
      <c r="C62" s="1" t="s">
        <v>24</v>
      </c>
      <c r="D62" s="1" t="s">
        <v>99</v>
      </c>
      <c r="E62" s="2">
        <v>236</v>
      </c>
      <c r="F62" s="2">
        <v>28.997</v>
      </c>
      <c r="G62" s="2"/>
      <c r="H62" s="2">
        <v>25278.231</v>
      </c>
      <c r="I62" s="2">
        <f>G62+H62</f>
        <v>25278.231</v>
      </c>
      <c r="J62" s="2">
        <f>F62-I62</f>
        <v>-25249.234</v>
      </c>
      <c r="K62" s="2">
        <f>(F62/$E62)*1000</f>
        <v>122.86864406779661</v>
      </c>
      <c r="L62" s="2">
        <f>(G62/$E62)*1000</f>
        <v>0</v>
      </c>
      <c r="M62" s="2">
        <f>(H62/$E62)*1000</f>
        <v>107111.14830508475</v>
      </c>
      <c r="N62" s="2">
        <f>(I62/$E62)*1000</f>
        <v>107111.14830508475</v>
      </c>
      <c r="O62" s="2">
        <f>(J62/$E62)*1000</f>
        <v>-106988.27966101695</v>
      </c>
    </row>
    <row r="63" spans="1:15">
      <c r="A63" s="17" t="s">
        <v>1</v>
      </c>
      <c r="B63" s="17">
        <f>(LEFT(C63,4))*1</f>
        <v>4803</v>
      </c>
      <c r="C63" s="17" t="s">
        <v>27</v>
      </c>
      <c r="D63" s="17" t="s">
        <v>102</v>
      </c>
      <c r="E63" s="18">
        <v>219</v>
      </c>
      <c r="F63" s="18">
        <v>4445.9799999999996</v>
      </c>
      <c r="G63" s="18">
        <v>3934.4490000000001</v>
      </c>
      <c r="H63" s="18">
        <v>21032.788999999997</v>
      </c>
      <c r="I63" s="18">
        <f>G63+H63</f>
        <v>24967.237999999998</v>
      </c>
      <c r="J63" s="18">
        <f>F63-I63</f>
        <v>-20521.257999999998</v>
      </c>
      <c r="K63" s="18">
        <f>(F63/$E63)*1000</f>
        <v>20301.278538812785</v>
      </c>
      <c r="L63" s="18">
        <f>(G63/$E63)*1000</f>
        <v>17965.520547945209</v>
      </c>
      <c r="M63" s="18">
        <f>(H63/$E63)*1000</f>
        <v>96040.132420091308</v>
      </c>
      <c r="N63" s="18">
        <f>(I63/$E63)*1000</f>
        <v>114005.65296803652</v>
      </c>
      <c r="O63" s="18">
        <f>(J63/$E63)*1000</f>
        <v>-93704.374429223739</v>
      </c>
    </row>
    <row r="64" spans="1:15">
      <c r="A64" s="1" t="s">
        <v>1</v>
      </c>
      <c r="B64" s="1">
        <f>(LEFT(C64,4))*1</f>
        <v>3713</v>
      </c>
      <c r="C64" s="1" t="s">
        <v>18</v>
      </c>
      <c r="D64" s="1" t="s">
        <v>93</v>
      </c>
      <c r="E64" s="2">
        <v>123</v>
      </c>
      <c r="F64" s="2">
        <v>0</v>
      </c>
      <c r="G64" s="2">
        <v>5872</v>
      </c>
      <c r="H64" s="2">
        <v>5619</v>
      </c>
      <c r="I64" s="2">
        <f>G64+H64</f>
        <v>11491</v>
      </c>
      <c r="J64" s="2">
        <f>F64-I64</f>
        <v>-11491</v>
      </c>
      <c r="K64" s="2">
        <f>(F64/$E64)*1000</f>
        <v>0</v>
      </c>
      <c r="L64" s="2">
        <f>(G64/$E64)*1000</f>
        <v>47739.837398373988</v>
      </c>
      <c r="M64" s="2">
        <f>(H64/$E64)*1000</f>
        <v>45682.92682926829</v>
      </c>
      <c r="N64" s="2">
        <f>(I64/$E64)*1000</f>
        <v>93422.76422764227</v>
      </c>
      <c r="O64" s="2">
        <f>(J64/$E64)*1000</f>
        <v>-93422.76422764227</v>
      </c>
    </row>
    <row r="65" spans="1:15">
      <c r="A65" s="17" t="s">
        <v>1</v>
      </c>
      <c r="B65" s="17">
        <f>(LEFT(C65,4))*1</f>
        <v>4902</v>
      </c>
      <c r="C65" s="17" t="s">
        <v>29</v>
      </c>
      <c r="D65" s="17" t="s">
        <v>104</v>
      </c>
      <c r="E65" s="18">
        <v>104</v>
      </c>
      <c r="F65" s="18">
        <v>0</v>
      </c>
      <c r="G65" s="18"/>
      <c r="H65" s="18">
        <v>6108.2360000000008</v>
      </c>
      <c r="I65" s="18">
        <f>G65+H65</f>
        <v>6108.2360000000008</v>
      </c>
      <c r="J65" s="18">
        <f>F65-I65</f>
        <v>-6108.2360000000008</v>
      </c>
      <c r="K65" s="18">
        <f>(F65/$E65)*1000</f>
        <v>0</v>
      </c>
      <c r="L65" s="18">
        <f>(G65/$E65)*1000</f>
        <v>0</v>
      </c>
      <c r="M65" s="18">
        <f>(H65/$E65)*1000</f>
        <v>58733.038461538468</v>
      </c>
      <c r="N65" s="18">
        <f>(I65/$E65)*1000</f>
        <v>58733.038461538468</v>
      </c>
      <c r="O65" s="18">
        <f>(J65/$E65)*1000</f>
        <v>-58733.038461538468</v>
      </c>
    </row>
    <row r="66" spans="1:15">
      <c r="A66" s="1" t="s">
        <v>1</v>
      </c>
      <c r="B66" s="1">
        <f>(LEFT(C66,4))*1</f>
        <v>7505</v>
      </c>
      <c r="C66" s="1" t="s">
        <v>50</v>
      </c>
      <c r="D66" s="1" t="s">
        <v>125</v>
      </c>
      <c r="E66" s="2">
        <v>95</v>
      </c>
      <c r="F66" s="2">
        <v>0</v>
      </c>
      <c r="G66" s="2"/>
      <c r="H66" s="2">
        <v>11848.714000000002</v>
      </c>
      <c r="I66" s="2">
        <f>G66+H66</f>
        <v>11848.714000000002</v>
      </c>
      <c r="J66" s="2">
        <f>F66-I66</f>
        <v>-11848.714000000002</v>
      </c>
      <c r="K66" s="2">
        <f>(F66/$E66)*1000</f>
        <v>0</v>
      </c>
      <c r="L66" s="2">
        <f>(G66/$E66)*1000</f>
        <v>0</v>
      </c>
      <c r="M66" s="2">
        <f>(H66/$E66)*1000</f>
        <v>124723.3052631579</v>
      </c>
      <c r="N66" s="2">
        <f>(I66/$E66)*1000</f>
        <v>124723.3052631579</v>
      </c>
      <c r="O66" s="2">
        <f>(J66/$E66)*1000</f>
        <v>-124723.3052631579</v>
      </c>
    </row>
    <row r="67" spans="1:15">
      <c r="A67" s="17" t="s">
        <v>1</v>
      </c>
      <c r="B67" s="17">
        <f>(LEFT(C67,4))*1</f>
        <v>5611</v>
      </c>
      <c r="C67" s="17" t="s">
        <v>33</v>
      </c>
      <c r="D67" s="17" t="s">
        <v>108</v>
      </c>
      <c r="E67" s="18">
        <v>86</v>
      </c>
      <c r="F67" s="18">
        <v>0</v>
      </c>
      <c r="G67" s="18">
        <v>1165</v>
      </c>
      <c r="H67" s="18">
        <v>14057</v>
      </c>
      <c r="I67" s="18">
        <f>G67+H67</f>
        <v>15222</v>
      </c>
      <c r="J67" s="18">
        <f>F67-I67</f>
        <v>-15222</v>
      </c>
      <c r="K67" s="18">
        <f>(F67/$E67)*1000</f>
        <v>0</v>
      </c>
      <c r="L67" s="18">
        <f>(G67/$E67)*1000</f>
        <v>13546.511627906977</v>
      </c>
      <c r="M67" s="18">
        <f>(H67/$E67)*1000</f>
        <v>163453.48837209304</v>
      </c>
      <c r="N67" s="18">
        <f>(I67/$E67)*1000</f>
        <v>177000</v>
      </c>
      <c r="O67" s="18">
        <f>(J67/$E67)*1000</f>
        <v>-177000</v>
      </c>
    </row>
    <row r="68" spans="1:15">
      <c r="A68" s="1" t="s">
        <v>1</v>
      </c>
      <c r="B68" s="1">
        <f>(LEFT(C68,4))*1</f>
        <v>4901</v>
      </c>
      <c r="C68" s="1" t="s">
        <v>28</v>
      </c>
      <c r="D68" s="1" t="s">
        <v>103</v>
      </c>
      <c r="E68" s="2">
        <v>53</v>
      </c>
      <c r="F68" s="2">
        <v>0</v>
      </c>
      <c r="G68" s="2"/>
      <c r="H68" s="2">
        <v>3063</v>
      </c>
      <c r="I68" s="2">
        <f>G68+H68</f>
        <v>3063</v>
      </c>
      <c r="J68" s="2">
        <f>F68-I68</f>
        <v>-3063</v>
      </c>
      <c r="K68" s="2">
        <f>(F68/$E68)*1000</f>
        <v>0</v>
      </c>
      <c r="L68" s="2">
        <f>(G68/$E68)*1000</f>
        <v>0</v>
      </c>
      <c r="M68" s="2">
        <f>(H68/$E68)*1000</f>
        <v>57792.452830188682</v>
      </c>
      <c r="N68" s="2">
        <f>(I68/$E68)*1000</f>
        <v>57792.452830188682</v>
      </c>
      <c r="O68" s="2">
        <f>(J68/$E68)*1000</f>
        <v>-57792.452830188682</v>
      </c>
    </row>
    <row r="69" spans="1:15">
      <c r="A69" s="17" t="s">
        <v>1</v>
      </c>
      <c r="B69" s="17">
        <f>(LEFT(C69,4))*1</f>
        <v>3506</v>
      </c>
      <c r="C69" s="17" t="s">
        <v>14</v>
      </c>
      <c r="D69" s="17" t="s">
        <v>89</v>
      </c>
      <c r="E69" s="18">
        <v>52</v>
      </c>
      <c r="F69" s="18">
        <v>0</v>
      </c>
      <c r="G69" s="18"/>
      <c r="H69" s="18">
        <v>4608.7280000000001</v>
      </c>
      <c r="I69" s="18">
        <f>G69+H69</f>
        <v>4608.7280000000001</v>
      </c>
      <c r="J69" s="18">
        <f>F69-I69</f>
        <v>-4608.7280000000001</v>
      </c>
      <c r="K69" s="18">
        <f>(F69/$E69)*1000</f>
        <v>0</v>
      </c>
      <c r="L69" s="18">
        <f>(G69/$E69)*1000</f>
        <v>0</v>
      </c>
      <c r="M69" s="18">
        <f>(H69/$E69)*1000</f>
        <v>88629.384615384624</v>
      </c>
      <c r="N69" s="18">
        <f>(I69/$E69)*1000</f>
        <v>88629.384615384624</v>
      </c>
      <c r="O69" s="18">
        <f>(J69/$E69)*1000</f>
        <v>-88629.384615384624</v>
      </c>
    </row>
    <row r="70" spans="1:15">
      <c r="A70" s="1" t="s">
        <v>1</v>
      </c>
      <c r="B70" s="1">
        <f>(LEFT(C70,4))*1</f>
        <v>6611</v>
      </c>
      <c r="C70" s="1" t="s">
        <v>44</v>
      </c>
      <c r="D70" s="1" t="s">
        <v>119</v>
      </c>
      <c r="E70" s="2">
        <v>52</v>
      </c>
      <c r="F70" s="2">
        <v>0</v>
      </c>
      <c r="G70" s="2">
        <v>2759</v>
      </c>
      <c r="H70" s="2">
        <v>3272</v>
      </c>
      <c r="I70" s="2">
        <f>G70+H70</f>
        <v>6031</v>
      </c>
      <c r="J70" s="2">
        <f>F70-I70</f>
        <v>-6031</v>
      </c>
      <c r="K70" s="2">
        <f>(F70/$E70)*1000</f>
        <v>0</v>
      </c>
      <c r="L70" s="2">
        <f>(G70/$E70)*1000</f>
        <v>53057.692307692305</v>
      </c>
      <c r="M70" s="2">
        <f>(H70/$E70)*1000</f>
        <v>62923.076923076922</v>
      </c>
      <c r="N70" s="2">
        <f>(I70/$E70)*1000</f>
        <v>115980.76923076922</v>
      </c>
      <c r="O70" s="2">
        <f>(J70/$E70)*1000</f>
        <v>-115980.76923076922</v>
      </c>
    </row>
    <row r="71" spans="1:1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6" customFormat="1">
      <c r="E72" s="15">
        <f>SUM(E7:E70)</f>
        <v>383726</v>
      </c>
      <c r="F72" s="15">
        <f t="shared" ref="F72:J72" si="0">SUM(F7:F70)</f>
        <v>19485253.893000003</v>
      </c>
      <c r="G72" s="15">
        <f t="shared" si="0"/>
        <v>58546420.976000018</v>
      </c>
      <c r="H72" s="15">
        <f t="shared" si="0"/>
        <v>53450686.887999982</v>
      </c>
      <c r="I72" s="15">
        <f t="shared" si="0"/>
        <v>111997107.86400004</v>
      </c>
      <c r="J72" s="15">
        <f t="shared" si="0"/>
        <v>-92511853.971000001</v>
      </c>
      <c r="K72" s="15">
        <f t="shared" ref="K72:K135" si="1">(F72/$E72)*1000</f>
        <v>50779.081670254309</v>
      </c>
      <c r="L72" s="15">
        <f t="shared" ref="L72:L135" si="2">(G72/$E72)*1000</f>
        <v>152573.5055117454</v>
      </c>
      <c r="M72" s="15">
        <f t="shared" ref="M72:M135" si="3">(H72/$E72)*1000</f>
        <v>139293.88909795004</v>
      </c>
      <c r="N72" s="15">
        <f t="shared" ref="N72:N135" si="4">(I72/$E72)*1000</f>
        <v>291867.39460969559</v>
      </c>
      <c r="O72" s="15">
        <f t="shared" ref="O72:O135" si="5">(J72/$E72)*1000</f>
        <v>-241088.31293944115</v>
      </c>
    </row>
    <row r="73" spans="1:1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D74" s="14" t="s">
        <v>158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D75" s="13" t="s">
        <v>156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17" t="s">
        <v>66</v>
      </c>
      <c r="B76" s="17">
        <f>(LEFT(C76,4))*1</f>
        <v>0</v>
      </c>
      <c r="C76" s="17" t="s">
        <v>2</v>
      </c>
      <c r="D76" s="17" t="s">
        <v>77</v>
      </c>
      <c r="E76" s="18">
        <v>136894</v>
      </c>
      <c r="F76" s="18">
        <v>2571778.5470000003</v>
      </c>
      <c r="G76" s="18">
        <v>1124518.6909999999</v>
      </c>
      <c r="H76" s="18">
        <v>361344.30499999999</v>
      </c>
      <c r="I76" s="18">
        <f>G76+H76</f>
        <v>1485862.9959999998</v>
      </c>
      <c r="J76" s="18">
        <f>F76-I76</f>
        <v>1085915.5510000004</v>
      </c>
      <c r="K76" s="18">
        <f>(F76/$E76)*1000</f>
        <v>18786.641832366651</v>
      </c>
      <c r="L76" s="18">
        <f>(G76/$E76)*1000</f>
        <v>8214.5213888117796</v>
      </c>
      <c r="M76" s="18">
        <f>(H76/$E76)*1000</f>
        <v>2639.5919835785353</v>
      </c>
      <c r="N76" s="18">
        <f>(I76/$E76)*1000</f>
        <v>10854.113372390315</v>
      </c>
      <c r="O76" s="18">
        <f>(J76/$E76)*1000</f>
        <v>7932.5284599763354</v>
      </c>
    </row>
    <row r="77" spans="1:15">
      <c r="A77" s="1" t="s">
        <v>66</v>
      </c>
      <c r="B77" s="1">
        <f>(LEFT(C77,4))*1</f>
        <v>1000</v>
      </c>
      <c r="C77" s="1" t="s">
        <v>3</v>
      </c>
      <c r="D77" s="1" t="s">
        <v>78</v>
      </c>
      <c r="E77" s="2">
        <v>39335</v>
      </c>
      <c r="F77" s="2">
        <v>0</v>
      </c>
      <c r="G77" s="2"/>
      <c r="H77" s="2">
        <v>2365.0079999999998</v>
      </c>
      <c r="I77" s="2">
        <f>G77+H77</f>
        <v>2365.0079999999998</v>
      </c>
      <c r="J77" s="2">
        <f>F77-I77</f>
        <v>-2365.0079999999998</v>
      </c>
      <c r="K77" s="2">
        <f>(F77/$E77)*1000</f>
        <v>0</v>
      </c>
      <c r="L77" s="2">
        <f>(G77/$E77)*1000</f>
        <v>0</v>
      </c>
      <c r="M77" s="2">
        <f>(H77/$E77)*1000</f>
        <v>60.124774373967206</v>
      </c>
      <c r="N77" s="2">
        <f>(I77/$E77)*1000</f>
        <v>60.124774373967206</v>
      </c>
      <c r="O77" s="2">
        <f>(J77/$E77)*1000</f>
        <v>-60.124774373967206</v>
      </c>
    </row>
    <row r="78" spans="1:15">
      <c r="A78" s="17" t="s">
        <v>66</v>
      </c>
      <c r="B78" s="17">
        <f>(LEFT(C78,4))*1</f>
        <v>1400</v>
      </c>
      <c r="C78" s="17" t="s">
        <v>6</v>
      </c>
      <c r="D78" s="17" t="s">
        <v>81</v>
      </c>
      <c r="E78" s="18">
        <v>30616</v>
      </c>
      <c r="F78" s="18">
        <v>42133.078000000001</v>
      </c>
      <c r="G78" s="18"/>
      <c r="H78" s="18">
        <v>71046.975999999995</v>
      </c>
      <c r="I78" s="18">
        <f>G78+H78</f>
        <v>71046.975999999995</v>
      </c>
      <c r="J78" s="18">
        <f>F78-I78</f>
        <v>-28913.897999999994</v>
      </c>
      <c r="K78" s="18">
        <f>(F78/$E78)*1000</f>
        <v>1376.1784034491768</v>
      </c>
      <c r="L78" s="18">
        <f>(G78/$E78)*1000</f>
        <v>0</v>
      </c>
      <c r="M78" s="18">
        <f>(H78/$E78)*1000</f>
        <v>2320.5832244577996</v>
      </c>
      <c r="N78" s="18">
        <f>(I78/$E78)*1000</f>
        <v>2320.5832244577996</v>
      </c>
      <c r="O78" s="18">
        <f>(J78/$E78)*1000</f>
        <v>-944.40482100862278</v>
      </c>
    </row>
    <row r="79" spans="1:15">
      <c r="A79" s="1" t="s">
        <v>66</v>
      </c>
      <c r="B79" s="1">
        <f>(LEFT(C79,4))*1</f>
        <v>2000</v>
      </c>
      <c r="C79" s="1" t="s">
        <v>9</v>
      </c>
      <c r="D79" s="1" t="s">
        <v>84</v>
      </c>
      <c r="E79" s="2">
        <v>21957</v>
      </c>
      <c r="F79" s="2">
        <v>0</v>
      </c>
      <c r="G79" s="2"/>
      <c r="H79" s="2"/>
      <c r="I79" s="2">
        <f>G79+H79</f>
        <v>0</v>
      </c>
      <c r="J79" s="2">
        <f>F79-I79</f>
        <v>0</v>
      </c>
      <c r="K79" s="2">
        <f>(F79/$E79)*1000</f>
        <v>0</v>
      </c>
      <c r="L79" s="2">
        <f>(G79/$E79)*1000</f>
        <v>0</v>
      </c>
      <c r="M79" s="2">
        <f>(H79/$E79)*1000</f>
        <v>0</v>
      </c>
      <c r="N79" s="2">
        <f>(I79/$E79)*1000</f>
        <v>0</v>
      </c>
      <c r="O79" s="2">
        <f>(J79/$E79)*1000</f>
        <v>0</v>
      </c>
    </row>
    <row r="80" spans="1:15">
      <c r="A80" s="17" t="s">
        <v>66</v>
      </c>
      <c r="B80" s="17">
        <f>(LEFT(C80,4))*1</f>
        <v>6000</v>
      </c>
      <c r="C80" s="17" t="s">
        <v>36</v>
      </c>
      <c r="D80" s="17" t="s">
        <v>111</v>
      </c>
      <c r="E80" s="18">
        <v>19812</v>
      </c>
      <c r="F80" s="18">
        <v>0</v>
      </c>
      <c r="G80" s="18"/>
      <c r="H80" s="18">
        <v>30548.049000000003</v>
      </c>
      <c r="I80" s="18">
        <f>G80+H80</f>
        <v>30548.049000000003</v>
      </c>
      <c r="J80" s="18">
        <f>F80-I80</f>
        <v>-30548.049000000003</v>
      </c>
      <c r="K80" s="18">
        <f>(F80/$E80)*1000</f>
        <v>0</v>
      </c>
      <c r="L80" s="18">
        <f>(G80/$E80)*1000</f>
        <v>0</v>
      </c>
      <c r="M80" s="18">
        <f>(H80/$E80)*1000</f>
        <v>1541.8962749848577</v>
      </c>
      <c r="N80" s="18">
        <f>(I80/$E80)*1000</f>
        <v>1541.8962749848577</v>
      </c>
      <c r="O80" s="18">
        <f>(J80/$E80)*1000</f>
        <v>-1541.8962749848577</v>
      </c>
    </row>
    <row r="81" spans="1:15">
      <c r="A81" s="1" t="s">
        <v>66</v>
      </c>
      <c r="B81" s="1">
        <f>(LEFT(C81,4))*1</f>
        <v>1300</v>
      </c>
      <c r="C81" s="1" t="s">
        <v>5</v>
      </c>
      <c r="D81" s="1" t="s">
        <v>80</v>
      </c>
      <c r="E81" s="2">
        <v>19088</v>
      </c>
      <c r="F81" s="2">
        <v>17231.633999999998</v>
      </c>
      <c r="G81" s="2"/>
      <c r="H81" s="2">
        <v>26400</v>
      </c>
      <c r="I81" s="2">
        <f>G81+H81</f>
        <v>26400</v>
      </c>
      <c r="J81" s="2">
        <f>F81-I81</f>
        <v>-9168.3660000000018</v>
      </c>
      <c r="K81" s="2">
        <f>(F81/$E81)*1000</f>
        <v>902.74696144174334</v>
      </c>
      <c r="L81" s="2">
        <f>(G81/$E81)*1000</f>
        <v>0</v>
      </c>
      <c r="M81" s="2">
        <f>(H81/$E81)*1000</f>
        <v>1383.067896060352</v>
      </c>
      <c r="N81" s="2">
        <f>(I81/$E81)*1000</f>
        <v>1383.067896060352</v>
      </c>
      <c r="O81" s="2">
        <f>(J81/$E81)*1000</f>
        <v>-480.32093461860865</v>
      </c>
    </row>
    <row r="82" spans="1:15">
      <c r="A82" s="17" t="s">
        <v>66</v>
      </c>
      <c r="B82" s="17">
        <f>(LEFT(C82,4))*1</f>
        <v>1604</v>
      </c>
      <c r="C82" s="17" t="s">
        <v>7</v>
      </c>
      <c r="D82" s="17" t="s">
        <v>82</v>
      </c>
      <c r="E82" s="18">
        <v>13403</v>
      </c>
      <c r="F82" s="18">
        <v>16093.277</v>
      </c>
      <c r="G82" s="18"/>
      <c r="H82" s="18">
        <v>30690.815999999999</v>
      </c>
      <c r="I82" s="18">
        <f>G82+H82</f>
        <v>30690.815999999999</v>
      </c>
      <c r="J82" s="18">
        <f>F82-I82</f>
        <v>-14597.538999999999</v>
      </c>
      <c r="K82" s="18">
        <f>(F82/$E82)*1000</f>
        <v>1200.7220025367455</v>
      </c>
      <c r="L82" s="18">
        <f>(G82/$E82)*1000</f>
        <v>0</v>
      </c>
      <c r="M82" s="18">
        <f>(H82/$E82)*1000</f>
        <v>2289.846750727449</v>
      </c>
      <c r="N82" s="18">
        <f>(I82/$E82)*1000</f>
        <v>2289.846750727449</v>
      </c>
      <c r="O82" s="18">
        <f>(J82/$E82)*1000</f>
        <v>-1089.1247481907035</v>
      </c>
    </row>
    <row r="83" spans="1:15">
      <c r="A83" s="1" t="s">
        <v>66</v>
      </c>
      <c r="B83" s="1">
        <f>(LEFT(C83,4))*1</f>
        <v>8200</v>
      </c>
      <c r="C83" s="1" t="s">
        <v>52</v>
      </c>
      <c r="D83" s="1" t="s">
        <v>127</v>
      </c>
      <c r="E83" s="2">
        <v>11565</v>
      </c>
      <c r="F83" s="2">
        <v>0</v>
      </c>
      <c r="G83" s="2"/>
      <c r="H83" s="2">
        <v>47628.995999999999</v>
      </c>
      <c r="I83" s="2">
        <f>G83+H83</f>
        <v>47628.995999999999</v>
      </c>
      <c r="J83" s="2">
        <f>F83-I83</f>
        <v>-47628.995999999999</v>
      </c>
      <c r="K83" s="2">
        <f>(F83/$E83)*1000</f>
        <v>0</v>
      </c>
      <c r="L83" s="2">
        <f>(G83/$E83)*1000</f>
        <v>0</v>
      </c>
      <c r="M83" s="2">
        <f>(H83/$E83)*1000</f>
        <v>4118.3740596627749</v>
      </c>
      <c r="N83" s="2">
        <f>(I83/$E83)*1000</f>
        <v>4118.3740596627749</v>
      </c>
      <c r="O83" s="2">
        <f>(J83/$E83)*1000</f>
        <v>-4118.3740596627749</v>
      </c>
    </row>
    <row r="84" spans="1:15">
      <c r="A84" s="17" t="s">
        <v>66</v>
      </c>
      <c r="B84" s="17">
        <f>(LEFT(C84,4))*1</f>
        <v>3000</v>
      </c>
      <c r="C84" s="17" t="s">
        <v>13</v>
      </c>
      <c r="D84" s="17" t="s">
        <v>88</v>
      </c>
      <c r="E84" s="18">
        <v>8071</v>
      </c>
      <c r="F84" s="18">
        <v>0</v>
      </c>
      <c r="G84" s="18"/>
      <c r="H84" s="18">
        <v>10442.558000000001</v>
      </c>
      <c r="I84" s="18">
        <f>G84+H84</f>
        <v>10442.558000000001</v>
      </c>
      <c r="J84" s="18">
        <f>F84-I84</f>
        <v>-10442.558000000001</v>
      </c>
      <c r="K84" s="18">
        <f>(F84/$E84)*1000</f>
        <v>0</v>
      </c>
      <c r="L84" s="18">
        <f>(G84/$E84)*1000</f>
        <v>0</v>
      </c>
      <c r="M84" s="18">
        <f>(H84/$E84)*1000</f>
        <v>1293.8369470945361</v>
      </c>
      <c r="N84" s="18">
        <f>(I84/$E84)*1000</f>
        <v>1293.8369470945361</v>
      </c>
      <c r="O84" s="18">
        <f>(J84/$E84)*1000</f>
        <v>-1293.8369470945361</v>
      </c>
    </row>
    <row r="85" spans="1:15">
      <c r="A85" s="1" t="s">
        <v>66</v>
      </c>
      <c r="B85" s="1">
        <f>(LEFT(C85,4))*1</f>
        <v>7400</v>
      </c>
      <c r="C85" s="1" t="s">
        <v>48</v>
      </c>
      <c r="D85" s="1" t="s">
        <v>123</v>
      </c>
      <c r="E85" s="2">
        <v>5177</v>
      </c>
      <c r="F85" s="2">
        <v>0</v>
      </c>
      <c r="G85" s="2"/>
      <c r="H85" s="2"/>
      <c r="I85" s="2">
        <f>G85+H85</f>
        <v>0</v>
      </c>
      <c r="J85" s="2">
        <f>F85-I85</f>
        <v>0</v>
      </c>
      <c r="K85" s="2">
        <f>(F85/$E85)*1000</f>
        <v>0</v>
      </c>
      <c r="L85" s="2">
        <f>(G85/$E85)*1000</f>
        <v>0</v>
      </c>
      <c r="M85" s="2">
        <f>(H85/$E85)*1000</f>
        <v>0</v>
      </c>
      <c r="N85" s="2">
        <f>(I85/$E85)*1000</f>
        <v>0</v>
      </c>
      <c r="O85" s="2">
        <f>(J85/$E85)*1000</f>
        <v>0</v>
      </c>
    </row>
    <row r="86" spans="1:15">
      <c r="A86" s="17" t="s">
        <v>66</v>
      </c>
      <c r="B86" s="17">
        <f>(LEFT(C86,4))*1</f>
        <v>7300</v>
      </c>
      <c r="C86" s="17" t="s">
        <v>47</v>
      </c>
      <c r="D86" s="17" t="s">
        <v>122</v>
      </c>
      <c r="E86" s="18">
        <v>5163</v>
      </c>
      <c r="F86" s="18">
        <v>16898.001</v>
      </c>
      <c r="G86" s="18"/>
      <c r="H86" s="18">
        <v>27001.052999999996</v>
      </c>
      <c r="I86" s="18">
        <f>G86+H86</f>
        <v>27001.052999999996</v>
      </c>
      <c r="J86" s="18">
        <f>F86-I86</f>
        <v>-10103.051999999996</v>
      </c>
      <c r="K86" s="18">
        <f>(F86/$E86)*1000</f>
        <v>3272.9035444509009</v>
      </c>
      <c r="L86" s="18">
        <f>(G86/$E86)*1000</f>
        <v>0</v>
      </c>
      <c r="M86" s="18">
        <f>(H86/$E86)*1000</f>
        <v>5229.7216734456706</v>
      </c>
      <c r="N86" s="18">
        <f>(I86/$E86)*1000</f>
        <v>5229.7216734456706</v>
      </c>
      <c r="O86" s="18">
        <f>(J86/$E86)*1000</f>
        <v>-1956.8181289947697</v>
      </c>
    </row>
    <row r="87" spans="1:15">
      <c r="A87" s="1" t="s">
        <v>66</v>
      </c>
      <c r="B87" s="1">
        <f>(LEFT(C87,4))*1</f>
        <v>1100</v>
      </c>
      <c r="C87" s="1" t="s">
        <v>4</v>
      </c>
      <c r="D87" s="1" t="s">
        <v>79</v>
      </c>
      <c r="E87" s="2">
        <v>4572</v>
      </c>
      <c r="F87" s="2">
        <v>5776.4489999999996</v>
      </c>
      <c r="G87" s="2"/>
      <c r="H87" s="2">
        <v>11500</v>
      </c>
      <c r="I87" s="2">
        <f>G87+H87</f>
        <v>11500</v>
      </c>
      <c r="J87" s="2">
        <f>F87-I87</f>
        <v>-5723.5510000000004</v>
      </c>
      <c r="K87" s="2">
        <f>(F87/$E87)*1000</f>
        <v>1263.4402887139106</v>
      </c>
      <c r="L87" s="2">
        <f>(G87/$E87)*1000</f>
        <v>0</v>
      </c>
      <c r="M87" s="2">
        <f>(H87/$E87)*1000</f>
        <v>2515.3105861767281</v>
      </c>
      <c r="N87" s="2">
        <f>(I87/$E87)*1000</f>
        <v>2515.3105861767281</v>
      </c>
      <c r="O87" s="2">
        <f>(J87/$E87)*1000</f>
        <v>-1251.8702974628172</v>
      </c>
    </row>
    <row r="88" spans="1:15">
      <c r="A88" s="17" t="s">
        <v>66</v>
      </c>
      <c r="B88" s="17">
        <f>(LEFT(C88,4))*1</f>
        <v>8000</v>
      </c>
      <c r="C88" s="17" t="s">
        <v>51</v>
      </c>
      <c r="D88" s="17" t="s">
        <v>126</v>
      </c>
      <c r="E88" s="18">
        <v>4444</v>
      </c>
      <c r="F88" s="18">
        <v>0</v>
      </c>
      <c r="G88" s="18"/>
      <c r="H88" s="18">
        <v>6054.65</v>
      </c>
      <c r="I88" s="18">
        <f>G88+H88</f>
        <v>6054.65</v>
      </c>
      <c r="J88" s="18">
        <f>F88-I88</f>
        <v>-6054.65</v>
      </c>
      <c r="K88" s="18">
        <f>(F88/$E88)*1000</f>
        <v>0</v>
      </c>
      <c r="L88" s="18">
        <f>(G88/$E88)*1000</f>
        <v>0</v>
      </c>
      <c r="M88" s="18">
        <f>(H88/$E88)*1000</f>
        <v>1362.4324932493248</v>
      </c>
      <c r="N88" s="18">
        <f>(I88/$E88)*1000</f>
        <v>1362.4324932493248</v>
      </c>
      <c r="O88" s="18">
        <f>(J88/$E88)*1000</f>
        <v>-1362.4324932493248</v>
      </c>
    </row>
    <row r="89" spans="1:15">
      <c r="A89" s="1" t="s">
        <v>66</v>
      </c>
      <c r="B89" s="1">
        <f>(LEFT(C89,4))*1</f>
        <v>5716</v>
      </c>
      <c r="C89" s="1" t="s">
        <v>35</v>
      </c>
      <c r="D89" s="1" t="s">
        <v>110</v>
      </c>
      <c r="E89" s="2">
        <v>4276</v>
      </c>
      <c r="F89" s="2">
        <v>0</v>
      </c>
      <c r="G89" s="2"/>
      <c r="H89" s="2">
        <v>9868.518</v>
      </c>
      <c r="I89" s="2">
        <f>G89+H89</f>
        <v>9868.518</v>
      </c>
      <c r="J89" s="2">
        <f>F89-I89</f>
        <v>-9868.518</v>
      </c>
      <c r="K89" s="2">
        <f>(F89/$E89)*1000</f>
        <v>0</v>
      </c>
      <c r="L89" s="2">
        <f>(G89/$E89)*1000</f>
        <v>0</v>
      </c>
      <c r="M89" s="2">
        <f>(H89/$E89)*1000</f>
        <v>2307.8854069223571</v>
      </c>
      <c r="N89" s="2">
        <f>(I89/$E89)*1000</f>
        <v>2307.8854069223571</v>
      </c>
      <c r="O89" s="2">
        <f>(J89/$E89)*1000</f>
        <v>-2307.8854069223571</v>
      </c>
    </row>
    <row r="90" spans="1:15">
      <c r="A90" s="17" t="s">
        <v>66</v>
      </c>
      <c r="B90" s="17">
        <f>(LEFT(C90,4))*1</f>
        <v>3609</v>
      </c>
      <c r="C90" s="17" t="s">
        <v>16</v>
      </c>
      <c r="D90" s="17" t="s">
        <v>91</v>
      </c>
      <c r="E90" s="18">
        <v>4100</v>
      </c>
      <c r="F90" s="18">
        <v>0</v>
      </c>
      <c r="G90" s="18"/>
      <c r="H90" s="18">
        <v>9668.232</v>
      </c>
      <c r="I90" s="18">
        <f>G90+H90</f>
        <v>9668.232</v>
      </c>
      <c r="J90" s="18">
        <f>F90-I90</f>
        <v>-9668.232</v>
      </c>
      <c r="K90" s="18">
        <f>(F90/$E90)*1000</f>
        <v>0</v>
      </c>
      <c r="L90" s="18">
        <f>(G90/$E90)*1000</f>
        <v>0</v>
      </c>
      <c r="M90" s="18">
        <f>(H90/$E90)*1000</f>
        <v>2358.1053658536584</v>
      </c>
      <c r="N90" s="18">
        <f>(I90/$E90)*1000</f>
        <v>2358.1053658536584</v>
      </c>
      <c r="O90" s="18">
        <f>(J90/$E90)*1000</f>
        <v>-2358.1053658536584</v>
      </c>
    </row>
    <row r="91" spans="1:15">
      <c r="A91" s="1" t="s">
        <v>66</v>
      </c>
      <c r="B91" s="1">
        <f>(LEFT(C91,4))*1</f>
        <v>2510</v>
      </c>
      <c r="C91" s="1" t="s">
        <v>12</v>
      </c>
      <c r="D91" s="1" t="s">
        <v>87</v>
      </c>
      <c r="E91" s="2">
        <v>3897</v>
      </c>
      <c r="F91" s="2">
        <v>0</v>
      </c>
      <c r="G91" s="2"/>
      <c r="H91" s="2"/>
      <c r="I91" s="2">
        <f>G91+H91</f>
        <v>0</v>
      </c>
      <c r="J91" s="2">
        <f>F91-I91</f>
        <v>0</v>
      </c>
      <c r="K91" s="2">
        <f>(F91/$E91)*1000</f>
        <v>0</v>
      </c>
      <c r="L91" s="2">
        <f>(G91/$E91)*1000</f>
        <v>0</v>
      </c>
      <c r="M91" s="2">
        <f>(H91/$E91)*1000</f>
        <v>0</v>
      </c>
      <c r="N91" s="2">
        <f>(I91/$E91)*1000</f>
        <v>0</v>
      </c>
      <c r="O91" s="2">
        <f>(J91/$E91)*1000</f>
        <v>0</v>
      </c>
    </row>
    <row r="92" spans="1:15">
      <c r="A92" s="17" t="s">
        <v>66</v>
      </c>
      <c r="B92" s="17">
        <f>(LEFT(C92,4))*1</f>
        <v>4200</v>
      </c>
      <c r="C92" s="17" t="s">
        <v>23</v>
      </c>
      <c r="D92" s="17" t="s">
        <v>98</v>
      </c>
      <c r="E92" s="18">
        <v>3797</v>
      </c>
      <c r="F92" s="18">
        <v>13004.556</v>
      </c>
      <c r="G92" s="18"/>
      <c r="H92" s="18">
        <v>22839.437999999998</v>
      </c>
      <c r="I92" s="18">
        <f>G92+H92</f>
        <v>22839.437999999998</v>
      </c>
      <c r="J92" s="18">
        <f>F92-I92</f>
        <v>-9834.8819999999978</v>
      </c>
      <c r="K92" s="18">
        <f>(F92/$E92)*1000</f>
        <v>3424.9554911772452</v>
      </c>
      <c r="L92" s="18">
        <f>(G92/$E92)*1000</f>
        <v>0</v>
      </c>
      <c r="M92" s="18">
        <f>(H92/$E92)*1000</f>
        <v>6015.127205688701</v>
      </c>
      <c r="N92" s="18">
        <f>(I92/$E92)*1000</f>
        <v>6015.127205688701</v>
      </c>
      <c r="O92" s="18">
        <f>(J92/$E92)*1000</f>
        <v>-2590.1717145114562</v>
      </c>
    </row>
    <row r="93" spans="1:15">
      <c r="A93" s="1" t="s">
        <v>66</v>
      </c>
      <c r="B93" s="1">
        <f>(LEFT(C93,4))*1</f>
        <v>2300</v>
      </c>
      <c r="C93" s="1" t="s">
        <v>10</v>
      </c>
      <c r="D93" s="1" t="s">
        <v>85</v>
      </c>
      <c r="E93" s="2">
        <v>3579</v>
      </c>
      <c r="F93" s="2">
        <v>0</v>
      </c>
      <c r="G93" s="2"/>
      <c r="H93" s="2"/>
      <c r="I93" s="2">
        <f>G93+H93</f>
        <v>0</v>
      </c>
      <c r="J93" s="2">
        <f>F93-I93</f>
        <v>0</v>
      </c>
      <c r="K93" s="2">
        <f>(F93/$E93)*1000</f>
        <v>0</v>
      </c>
      <c r="L93" s="2">
        <f>(G93/$E93)*1000</f>
        <v>0</v>
      </c>
      <c r="M93" s="2">
        <f>(H93/$E93)*1000</f>
        <v>0</v>
      </c>
      <c r="N93" s="2">
        <f>(I93/$E93)*1000</f>
        <v>0</v>
      </c>
      <c r="O93" s="2">
        <f>(J93/$E93)*1000</f>
        <v>0</v>
      </c>
    </row>
    <row r="94" spans="1:15">
      <c r="A94" s="17" t="s">
        <v>66</v>
      </c>
      <c r="B94" s="17">
        <f>(LEFT(C94,4))*1</f>
        <v>8716</v>
      </c>
      <c r="C94" s="17" t="s">
        <v>60</v>
      </c>
      <c r="D94" s="17" t="s">
        <v>135</v>
      </c>
      <c r="E94" s="18">
        <v>3265</v>
      </c>
      <c r="F94" s="18">
        <v>0</v>
      </c>
      <c r="G94" s="18"/>
      <c r="H94" s="18"/>
      <c r="I94" s="18">
        <f>G94+H94</f>
        <v>0</v>
      </c>
      <c r="J94" s="18">
        <f>F94-I94</f>
        <v>0</v>
      </c>
      <c r="K94" s="18">
        <f>(F94/$E94)*1000</f>
        <v>0</v>
      </c>
      <c r="L94" s="18">
        <f>(G94/$E94)*1000</f>
        <v>0</v>
      </c>
      <c r="M94" s="18">
        <f>(H94/$E94)*1000</f>
        <v>0</v>
      </c>
      <c r="N94" s="18">
        <f>(I94/$E94)*1000</f>
        <v>0</v>
      </c>
      <c r="O94" s="18">
        <f>(J94/$E94)*1000</f>
        <v>0</v>
      </c>
    </row>
    <row r="95" spans="1:15">
      <c r="A95" s="1" t="s">
        <v>66</v>
      </c>
      <c r="B95" s="1">
        <f>(LEFT(C95,4))*1</f>
        <v>6100</v>
      </c>
      <c r="C95" s="1" t="s">
        <v>37</v>
      </c>
      <c r="D95" s="1" t="s">
        <v>112</v>
      </c>
      <c r="E95" s="2">
        <v>3081</v>
      </c>
      <c r="F95" s="2">
        <v>6964.4750000000004</v>
      </c>
      <c r="G95" s="2"/>
      <c r="H95" s="2">
        <v>10517.519</v>
      </c>
      <c r="I95" s="2">
        <f>G95+H95</f>
        <v>10517.519</v>
      </c>
      <c r="J95" s="2">
        <f>F95-I95</f>
        <v>-3553.0439999999999</v>
      </c>
      <c r="K95" s="2">
        <f>(F95/$E95)*1000</f>
        <v>2260.4592664719248</v>
      </c>
      <c r="L95" s="2">
        <f>(G95/$E95)*1000</f>
        <v>0</v>
      </c>
      <c r="M95" s="2">
        <f>(H95/$E95)*1000</f>
        <v>3413.6705615060046</v>
      </c>
      <c r="N95" s="2">
        <f>(I95/$E95)*1000</f>
        <v>3413.6705615060046</v>
      </c>
      <c r="O95" s="2">
        <f>(J95/$E95)*1000</f>
        <v>-1153.2112950340797</v>
      </c>
    </row>
    <row r="96" spans="1:15">
      <c r="A96" s="17" t="s">
        <v>66</v>
      </c>
      <c r="B96" s="17">
        <f>(LEFT(C96,4))*1</f>
        <v>8717</v>
      </c>
      <c r="C96" s="17" t="s">
        <v>61</v>
      </c>
      <c r="D96" s="17" t="s">
        <v>136</v>
      </c>
      <c r="E96" s="18">
        <v>2631</v>
      </c>
      <c r="F96" s="18">
        <v>0</v>
      </c>
      <c r="G96" s="18"/>
      <c r="H96" s="18">
        <v>3049.3049999999998</v>
      </c>
      <c r="I96" s="18">
        <f>G96+H96</f>
        <v>3049.3049999999998</v>
      </c>
      <c r="J96" s="18">
        <f>F96-I96</f>
        <v>-3049.3049999999998</v>
      </c>
      <c r="K96" s="18">
        <f>(F96/$E96)*1000</f>
        <v>0</v>
      </c>
      <c r="L96" s="18">
        <f>(G96/$E96)*1000</f>
        <v>0</v>
      </c>
      <c r="M96" s="18">
        <f>(H96/$E96)*1000</f>
        <v>1158.9908779931584</v>
      </c>
      <c r="N96" s="18">
        <f>(I96/$E96)*1000</f>
        <v>1158.9908779931584</v>
      </c>
      <c r="O96" s="18">
        <f>(J96/$E96)*1000</f>
        <v>-1158.9908779931584</v>
      </c>
    </row>
    <row r="97" spans="1:15">
      <c r="A97" s="1" t="s">
        <v>66</v>
      </c>
      <c r="B97" s="1">
        <f>(LEFT(C97,4))*1</f>
        <v>8401</v>
      </c>
      <c r="C97" s="1" t="s">
        <v>53</v>
      </c>
      <c r="D97" s="1" t="s">
        <v>128</v>
      </c>
      <c r="E97" s="2">
        <v>2487</v>
      </c>
      <c r="F97" s="2">
        <v>10529.47</v>
      </c>
      <c r="G97" s="2"/>
      <c r="H97" s="2">
        <v>17651.948</v>
      </c>
      <c r="I97" s="2">
        <f>G97+H97</f>
        <v>17651.948</v>
      </c>
      <c r="J97" s="2">
        <f>F97-I97</f>
        <v>-7122.478000000001</v>
      </c>
      <c r="K97" s="2">
        <f>(F97/$E97)*1000</f>
        <v>4233.8037796542012</v>
      </c>
      <c r="L97" s="2">
        <f>(G97/$E97)*1000</f>
        <v>0</v>
      </c>
      <c r="M97" s="2">
        <f>(H97/$E97)*1000</f>
        <v>7097.6871733011658</v>
      </c>
      <c r="N97" s="2">
        <f>(I97/$E97)*1000</f>
        <v>7097.6871733011658</v>
      </c>
      <c r="O97" s="2">
        <f>(J97/$E97)*1000</f>
        <v>-2863.8833936469646</v>
      </c>
    </row>
    <row r="98" spans="1:15">
      <c r="A98" s="17" t="s">
        <v>66</v>
      </c>
      <c r="B98" s="17">
        <f>(LEFT(C98,4))*1</f>
        <v>8613</v>
      </c>
      <c r="C98" s="17" t="s">
        <v>57</v>
      </c>
      <c r="D98" s="17" t="s">
        <v>132</v>
      </c>
      <c r="E98" s="18">
        <v>2007</v>
      </c>
      <c r="F98" s="18">
        <v>0</v>
      </c>
      <c r="G98" s="18"/>
      <c r="H98" s="18"/>
      <c r="I98" s="18">
        <f>G98+H98</f>
        <v>0</v>
      </c>
      <c r="J98" s="18">
        <f>F98-I98</f>
        <v>0</v>
      </c>
      <c r="K98" s="18">
        <f>(F98/$E98)*1000</f>
        <v>0</v>
      </c>
      <c r="L98" s="18">
        <f>(G98/$E98)*1000</f>
        <v>0</v>
      </c>
      <c r="M98" s="18">
        <f>(H98/$E98)*1000</f>
        <v>0</v>
      </c>
      <c r="N98" s="18">
        <f>(I98/$E98)*1000</f>
        <v>0</v>
      </c>
      <c r="O98" s="18">
        <f>(J98/$E98)*1000</f>
        <v>0</v>
      </c>
    </row>
    <row r="99" spans="1:15">
      <c r="A99" s="1" t="s">
        <v>66</v>
      </c>
      <c r="B99" s="1">
        <f>(LEFT(C99,4))*1</f>
        <v>6250</v>
      </c>
      <c r="C99" s="1" t="s">
        <v>38</v>
      </c>
      <c r="D99" s="1" t="s">
        <v>113</v>
      </c>
      <c r="E99" s="2">
        <v>1973</v>
      </c>
      <c r="F99" s="2">
        <v>0</v>
      </c>
      <c r="G99" s="2"/>
      <c r="H99" s="2">
        <v>12304.468000000001</v>
      </c>
      <c r="I99" s="2">
        <f>G99+H99</f>
        <v>12304.468000000001</v>
      </c>
      <c r="J99" s="2">
        <f>F99-I99</f>
        <v>-12304.468000000001</v>
      </c>
      <c r="K99" s="2">
        <f>(F99/$E99)*1000</f>
        <v>0</v>
      </c>
      <c r="L99" s="2">
        <f>(G99/$E99)*1000</f>
        <v>0</v>
      </c>
      <c r="M99" s="2">
        <f>(H99/$E99)*1000</f>
        <v>6236.4257475924987</v>
      </c>
      <c r="N99" s="2">
        <f>(I99/$E99)*1000</f>
        <v>6236.4257475924987</v>
      </c>
      <c r="O99" s="2">
        <f>(J99/$E99)*1000</f>
        <v>-6236.4257475924987</v>
      </c>
    </row>
    <row r="100" spans="1:15">
      <c r="A100" s="17" t="s">
        <v>66</v>
      </c>
      <c r="B100" s="17">
        <f>(LEFT(C100,4))*1</f>
        <v>8614</v>
      </c>
      <c r="C100" s="17" t="s">
        <v>58</v>
      </c>
      <c r="D100" s="17" t="s">
        <v>133</v>
      </c>
      <c r="E100" s="18">
        <v>1867</v>
      </c>
      <c r="F100" s="18">
        <v>0</v>
      </c>
      <c r="G100" s="18"/>
      <c r="H100" s="18">
        <v>2497.895</v>
      </c>
      <c r="I100" s="18">
        <f>G100+H100</f>
        <v>2497.895</v>
      </c>
      <c r="J100" s="18">
        <f>F100-I100</f>
        <v>-2497.895</v>
      </c>
      <c r="K100" s="18">
        <f>(F100/$E100)*1000</f>
        <v>0</v>
      </c>
      <c r="L100" s="18">
        <f>(G100/$E100)*1000</f>
        <v>0</v>
      </c>
      <c r="M100" s="18">
        <f>(H100/$E100)*1000</f>
        <v>1337.9191215854312</v>
      </c>
      <c r="N100" s="18">
        <f>(I100/$E100)*1000</f>
        <v>1337.9191215854312</v>
      </c>
      <c r="O100" s="18">
        <f>(J100/$E100)*1000</f>
        <v>-1337.9191215854312</v>
      </c>
    </row>
    <row r="101" spans="1:15">
      <c r="A101" s="1" t="s">
        <v>66</v>
      </c>
      <c r="B101" s="1">
        <f>(LEFT(C101,4))*1</f>
        <v>6400</v>
      </c>
      <c r="C101" s="1" t="s">
        <v>39</v>
      </c>
      <c r="D101" s="1" t="s">
        <v>114</v>
      </c>
      <c r="E101" s="2">
        <v>1866</v>
      </c>
      <c r="F101" s="2">
        <v>4642.5309999999999</v>
      </c>
      <c r="G101" s="2"/>
      <c r="H101" s="2">
        <v>8635.9070000000011</v>
      </c>
      <c r="I101" s="2">
        <f>G101+H101</f>
        <v>8635.9070000000011</v>
      </c>
      <c r="J101" s="2">
        <f>F101-I101</f>
        <v>-3993.3760000000011</v>
      </c>
      <c r="K101" s="2">
        <f>(F101/$E101)*1000</f>
        <v>2487.958735262594</v>
      </c>
      <c r="L101" s="2">
        <f>(G101/$E101)*1000</f>
        <v>0</v>
      </c>
      <c r="M101" s="2">
        <f>(H101/$E101)*1000</f>
        <v>4628.0316184351568</v>
      </c>
      <c r="N101" s="2">
        <f>(I101/$E101)*1000</f>
        <v>4628.0316184351568</v>
      </c>
      <c r="O101" s="2">
        <f>(J101/$E101)*1000</f>
        <v>-2140.0728831725623</v>
      </c>
    </row>
    <row r="102" spans="1:15">
      <c r="A102" s="17" t="s">
        <v>66</v>
      </c>
      <c r="B102" s="17">
        <f>(LEFT(C102,4))*1</f>
        <v>3714</v>
      </c>
      <c r="C102" s="17" t="s">
        <v>19</v>
      </c>
      <c r="D102" s="17" t="s">
        <v>94</v>
      </c>
      <c r="E102" s="18">
        <v>1617</v>
      </c>
      <c r="F102" s="18">
        <v>0</v>
      </c>
      <c r="G102" s="18"/>
      <c r="H102" s="18">
        <v>1401.453</v>
      </c>
      <c r="I102" s="18">
        <f>G102+H102</f>
        <v>1401.453</v>
      </c>
      <c r="J102" s="18">
        <f>F102-I102</f>
        <v>-1401.453</v>
      </c>
      <c r="K102" s="18">
        <f>(F102/$E102)*1000</f>
        <v>0</v>
      </c>
      <c r="L102" s="18">
        <f>(G102/$E102)*1000</f>
        <v>0</v>
      </c>
      <c r="M102" s="18">
        <f>(H102/$E102)*1000</f>
        <v>866.69944341372911</v>
      </c>
      <c r="N102" s="18">
        <f>(I102/$E102)*1000</f>
        <v>866.69944341372911</v>
      </c>
      <c r="O102" s="18">
        <f>(J102/$E102)*1000</f>
        <v>-866.69944341372911</v>
      </c>
    </row>
    <row r="103" spans="1:15">
      <c r="A103" s="1" t="s">
        <v>66</v>
      </c>
      <c r="B103" s="1">
        <f>(LEFT(C103,4))*1</f>
        <v>2506</v>
      </c>
      <c r="C103" s="1" t="s">
        <v>11</v>
      </c>
      <c r="D103" s="1" t="s">
        <v>86</v>
      </c>
      <c r="E103" s="2">
        <v>1500</v>
      </c>
      <c r="F103" s="2">
        <v>0</v>
      </c>
      <c r="G103" s="2"/>
      <c r="H103" s="2">
        <v>3706.6350000000002</v>
      </c>
      <c r="I103" s="2">
        <f>G103+H103</f>
        <v>3706.6350000000002</v>
      </c>
      <c r="J103" s="2">
        <f>F103-I103</f>
        <v>-3706.6350000000002</v>
      </c>
      <c r="K103" s="2">
        <f>(F103/$E103)*1000</f>
        <v>0</v>
      </c>
      <c r="L103" s="2">
        <f>(G103/$E103)*1000</f>
        <v>0</v>
      </c>
      <c r="M103" s="2">
        <f>(H103/$E103)*1000</f>
        <v>2471.09</v>
      </c>
      <c r="N103" s="2">
        <f>(I103/$E103)*1000</f>
        <v>2471.09</v>
      </c>
      <c r="O103" s="2">
        <f>(J103/$E103)*1000</f>
        <v>-2471.09</v>
      </c>
    </row>
    <row r="104" spans="1:15">
      <c r="A104" s="17" t="s">
        <v>66</v>
      </c>
      <c r="B104" s="17">
        <f>(LEFT(C104,4))*1</f>
        <v>6613</v>
      </c>
      <c r="C104" s="17" t="s">
        <v>45</v>
      </c>
      <c r="D104" s="17" t="s">
        <v>120</v>
      </c>
      <c r="E104" s="18">
        <v>1410</v>
      </c>
      <c r="F104" s="18">
        <v>6856.26</v>
      </c>
      <c r="G104" s="18"/>
      <c r="H104" s="18">
        <v>10027.692999999999</v>
      </c>
      <c r="I104" s="18">
        <f>G104+H104</f>
        <v>10027.692999999999</v>
      </c>
      <c r="J104" s="18">
        <f>F104-I104</f>
        <v>-3171.4329999999991</v>
      </c>
      <c r="K104" s="18">
        <f>(F104/$E104)*1000</f>
        <v>4862.5957446808507</v>
      </c>
      <c r="L104" s="18">
        <f>(G104/$E104)*1000</f>
        <v>0</v>
      </c>
      <c r="M104" s="18">
        <f>(H104/$E104)*1000</f>
        <v>7111.8390070921978</v>
      </c>
      <c r="N104" s="18">
        <f>(I104/$E104)*1000</f>
        <v>7111.8390070921978</v>
      </c>
      <c r="O104" s="18">
        <f>(J104/$E104)*1000</f>
        <v>-2249.2432624113467</v>
      </c>
    </row>
    <row r="105" spans="1:15">
      <c r="A105" s="1" t="s">
        <v>66</v>
      </c>
      <c r="B105" s="1">
        <f>(LEFT(C105,4))*1</f>
        <v>8721</v>
      </c>
      <c r="C105" s="1" t="s">
        <v>64</v>
      </c>
      <c r="D105" s="1" t="s">
        <v>139</v>
      </c>
      <c r="E105" s="2">
        <v>1322</v>
      </c>
      <c r="F105" s="2">
        <v>0</v>
      </c>
      <c r="G105" s="2">
        <v>59.027000000000001</v>
      </c>
      <c r="H105" s="2">
        <v>1713.454</v>
      </c>
      <c r="I105" s="2">
        <f>G105+H105</f>
        <v>1772.481</v>
      </c>
      <c r="J105" s="2">
        <f>F105-I105</f>
        <v>-1772.481</v>
      </c>
      <c r="K105" s="2">
        <f>(F105/$E105)*1000</f>
        <v>0</v>
      </c>
      <c r="L105" s="2">
        <f>(G105/$E105)*1000</f>
        <v>44.649773071104391</v>
      </c>
      <c r="M105" s="2">
        <f>(H105/$E105)*1000</f>
        <v>1296.1074130105901</v>
      </c>
      <c r="N105" s="2">
        <f>(I105/$E105)*1000</f>
        <v>1340.7571860816945</v>
      </c>
      <c r="O105" s="2">
        <f>(J105/$E105)*1000</f>
        <v>-1340.7571860816945</v>
      </c>
    </row>
    <row r="106" spans="1:15">
      <c r="A106" s="17" t="s">
        <v>66</v>
      </c>
      <c r="B106" s="17">
        <f>(LEFT(C106,4))*1</f>
        <v>3716</v>
      </c>
      <c r="C106" s="17" t="s">
        <v>20</v>
      </c>
      <c r="D106" s="17" t="s">
        <v>95</v>
      </c>
      <c r="E106" s="18">
        <v>1266</v>
      </c>
      <c r="F106" s="18">
        <v>0</v>
      </c>
      <c r="G106" s="18"/>
      <c r="H106" s="18">
        <v>1121.0250000000001</v>
      </c>
      <c r="I106" s="18">
        <f>G106+H106</f>
        <v>1121.0250000000001</v>
      </c>
      <c r="J106" s="18">
        <f>F106-I106</f>
        <v>-1121.0250000000001</v>
      </c>
      <c r="K106" s="18">
        <f>(F106/$E106)*1000</f>
        <v>0</v>
      </c>
      <c r="L106" s="18">
        <f>(G106/$E106)*1000</f>
        <v>0</v>
      </c>
      <c r="M106" s="18">
        <f>(H106/$E106)*1000</f>
        <v>885.48578199052145</v>
      </c>
      <c r="N106" s="18">
        <f>(I106/$E106)*1000</f>
        <v>885.48578199052145</v>
      </c>
      <c r="O106" s="18">
        <f>(J106/$E106)*1000</f>
        <v>-885.48578199052145</v>
      </c>
    </row>
    <row r="107" spans="1:15">
      <c r="A107" s="1" t="s">
        <v>66</v>
      </c>
      <c r="B107" s="1">
        <f>(LEFT(C107,4))*1</f>
        <v>5613</v>
      </c>
      <c r="C107" s="1" t="s">
        <v>34</v>
      </c>
      <c r="D107" s="1" t="s">
        <v>109</v>
      </c>
      <c r="E107" s="2">
        <v>1263</v>
      </c>
      <c r="F107" s="2">
        <v>0</v>
      </c>
      <c r="G107" s="2"/>
      <c r="H107" s="2">
        <v>2545.779</v>
      </c>
      <c r="I107" s="2">
        <f>G107+H107</f>
        <v>2545.779</v>
      </c>
      <c r="J107" s="2">
        <f>F107-I107</f>
        <v>-2545.779</v>
      </c>
      <c r="K107" s="2">
        <f>(F107/$E107)*1000</f>
        <v>0</v>
      </c>
      <c r="L107" s="2">
        <f>(G107/$E107)*1000</f>
        <v>0</v>
      </c>
      <c r="M107" s="2">
        <f>(H107/$E107)*1000</f>
        <v>2015.6603325415676</v>
      </c>
      <c r="N107" s="2">
        <f>(I107/$E107)*1000</f>
        <v>2015.6603325415676</v>
      </c>
      <c r="O107" s="2">
        <f>(J107/$E107)*1000</f>
        <v>-2015.6603325415676</v>
      </c>
    </row>
    <row r="108" spans="1:15">
      <c r="A108" s="17" t="s">
        <v>66</v>
      </c>
      <c r="B108" s="17">
        <f>(LEFT(C108,4))*1</f>
        <v>5508</v>
      </c>
      <c r="C108" s="17" t="s">
        <v>31</v>
      </c>
      <c r="D108" s="17" t="s">
        <v>106</v>
      </c>
      <c r="E108" s="18">
        <v>1212</v>
      </c>
      <c r="F108" s="18">
        <v>0</v>
      </c>
      <c r="G108" s="18"/>
      <c r="H108" s="18">
        <v>3863.076</v>
      </c>
      <c r="I108" s="18">
        <f>G108+H108</f>
        <v>3863.076</v>
      </c>
      <c r="J108" s="18">
        <f>F108-I108</f>
        <v>-3863.076</v>
      </c>
      <c r="K108" s="18">
        <f>(F108/$E108)*1000</f>
        <v>0</v>
      </c>
      <c r="L108" s="18">
        <f>(G108/$E108)*1000</f>
        <v>0</v>
      </c>
      <c r="M108" s="18">
        <f>(H108/$E108)*1000</f>
        <v>3187.3564356435641</v>
      </c>
      <c r="N108" s="18">
        <f>(I108/$E108)*1000</f>
        <v>3187.3564356435641</v>
      </c>
      <c r="O108" s="18">
        <f>(J108/$E108)*1000</f>
        <v>-3187.3564356435641</v>
      </c>
    </row>
    <row r="109" spans="1:15">
      <c r="A109" s="1" t="s">
        <v>66</v>
      </c>
      <c r="B109" s="1">
        <f>(LEFT(C109,4))*1</f>
        <v>6513</v>
      </c>
      <c r="C109" s="1" t="s">
        <v>40</v>
      </c>
      <c r="D109" s="1" t="s">
        <v>115</v>
      </c>
      <c r="E109" s="2">
        <v>1162</v>
      </c>
      <c r="F109" s="2">
        <v>1829.087</v>
      </c>
      <c r="G109" s="2"/>
      <c r="H109" s="2">
        <v>3834.2440000000001</v>
      </c>
      <c r="I109" s="2">
        <f>G109+H109</f>
        <v>3834.2440000000001</v>
      </c>
      <c r="J109" s="2">
        <f>F109-I109</f>
        <v>-2005.1570000000002</v>
      </c>
      <c r="K109" s="2">
        <f>(F109/$E109)*1000</f>
        <v>1574.0851979345955</v>
      </c>
      <c r="L109" s="2">
        <f>(G109/$E109)*1000</f>
        <v>0</v>
      </c>
      <c r="M109" s="2">
        <f>(H109/$E109)*1000</f>
        <v>3299.6936316695355</v>
      </c>
      <c r="N109" s="2">
        <f>(I109/$E109)*1000</f>
        <v>3299.6936316695355</v>
      </c>
      <c r="O109" s="2">
        <f>(J109/$E109)*1000</f>
        <v>-1725.60843373494</v>
      </c>
    </row>
    <row r="110" spans="1:15">
      <c r="A110" s="17" t="s">
        <v>66</v>
      </c>
      <c r="B110" s="17">
        <f>(LEFT(C110,4))*1</f>
        <v>4607</v>
      </c>
      <c r="C110" s="17" t="s">
        <v>26</v>
      </c>
      <c r="D110" s="17" t="s">
        <v>101</v>
      </c>
      <c r="E110" s="18">
        <v>1106</v>
      </c>
      <c r="F110" s="18">
        <v>5681.4380000000001</v>
      </c>
      <c r="G110" s="18"/>
      <c r="H110" s="18">
        <v>9218.5480000000007</v>
      </c>
      <c r="I110" s="18">
        <f>G110+H110</f>
        <v>9218.5480000000007</v>
      </c>
      <c r="J110" s="18">
        <f>F110-I110</f>
        <v>-3537.1100000000006</v>
      </c>
      <c r="K110" s="18">
        <f>(F110/$E110)*1000</f>
        <v>5136.9240506329115</v>
      </c>
      <c r="L110" s="18">
        <f>(G110/$E110)*1000</f>
        <v>0</v>
      </c>
      <c r="M110" s="18">
        <f>(H110/$E110)*1000</f>
        <v>8335.0343580470162</v>
      </c>
      <c r="N110" s="18">
        <f>(I110/$E110)*1000</f>
        <v>8335.0343580470162</v>
      </c>
      <c r="O110" s="18">
        <f>(J110/$E110)*1000</f>
        <v>-3198.1103074141056</v>
      </c>
    </row>
    <row r="111" spans="1:15">
      <c r="A111" s="1" t="s">
        <v>66</v>
      </c>
      <c r="B111" s="1">
        <f>(LEFT(C111,4))*1</f>
        <v>4100</v>
      </c>
      <c r="C111" s="1" t="s">
        <v>22</v>
      </c>
      <c r="D111" s="1" t="s">
        <v>97</v>
      </c>
      <c r="E111" s="2">
        <v>989</v>
      </c>
      <c r="F111" s="2">
        <v>2648.8139999999999</v>
      </c>
      <c r="G111" s="2"/>
      <c r="H111" s="2">
        <v>9465.2250000000004</v>
      </c>
      <c r="I111" s="2">
        <f>G111+H111</f>
        <v>9465.2250000000004</v>
      </c>
      <c r="J111" s="2">
        <f>F111-I111</f>
        <v>-6816.4110000000001</v>
      </c>
      <c r="K111" s="2">
        <f>(F111/$E111)*1000</f>
        <v>2678.2750252780584</v>
      </c>
      <c r="L111" s="2">
        <f>(G111/$E111)*1000</f>
        <v>0</v>
      </c>
      <c r="M111" s="2">
        <f>(H111/$E111)*1000</f>
        <v>9570.5005055611728</v>
      </c>
      <c r="N111" s="2">
        <f>(I111/$E111)*1000</f>
        <v>9570.5005055611728</v>
      </c>
      <c r="O111" s="2">
        <f>(J111/$E111)*1000</f>
        <v>-6892.2254802831148</v>
      </c>
    </row>
    <row r="112" spans="1:15">
      <c r="A112" s="17" t="s">
        <v>66</v>
      </c>
      <c r="B112" s="17">
        <f>(LEFT(C112,4))*1</f>
        <v>8508</v>
      </c>
      <c r="C112" s="17" t="s">
        <v>54</v>
      </c>
      <c r="D112" s="17" t="s">
        <v>129</v>
      </c>
      <c r="E112" s="18">
        <v>881</v>
      </c>
      <c r="F112" s="18">
        <v>0</v>
      </c>
      <c r="G112" s="18"/>
      <c r="H112" s="18"/>
      <c r="I112" s="18">
        <f>G112+H112</f>
        <v>0</v>
      </c>
      <c r="J112" s="18">
        <f>F112-I112</f>
        <v>0</v>
      </c>
      <c r="K112" s="18">
        <f>(F112/$E112)*1000</f>
        <v>0</v>
      </c>
      <c r="L112" s="18">
        <f>(G112/$E112)*1000</f>
        <v>0</v>
      </c>
      <c r="M112" s="18">
        <f>(H112/$E112)*1000</f>
        <v>0</v>
      </c>
      <c r="N112" s="18">
        <f>(I112/$E112)*1000</f>
        <v>0</v>
      </c>
      <c r="O112" s="18">
        <f>(J112/$E112)*1000</f>
        <v>0</v>
      </c>
    </row>
    <row r="113" spans="1:15">
      <c r="A113" s="1" t="s">
        <v>66</v>
      </c>
      <c r="B113" s="1">
        <f>(LEFT(C113,4))*1</f>
        <v>8710</v>
      </c>
      <c r="C113" s="1" t="s">
        <v>59</v>
      </c>
      <c r="D113" s="1" t="s">
        <v>134</v>
      </c>
      <c r="E113" s="2">
        <v>865</v>
      </c>
      <c r="F113" s="2">
        <v>0</v>
      </c>
      <c r="G113" s="2"/>
      <c r="H113" s="2">
        <v>1169.9680000000001</v>
      </c>
      <c r="I113" s="2">
        <f>G113+H113</f>
        <v>1169.9680000000001</v>
      </c>
      <c r="J113" s="2">
        <f>F113-I113</f>
        <v>-1169.9680000000001</v>
      </c>
      <c r="K113" s="2">
        <f>(F113/$E113)*1000</f>
        <v>0</v>
      </c>
      <c r="L113" s="2">
        <f>(G113/$E113)*1000</f>
        <v>0</v>
      </c>
      <c r="M113" s="2">
        <f>(H113/$E113)*1000</f>
        <v>1352.5641618497111</v>
      </c>
      <c r="N113" s="2">
        <f>(I113/$E113)*1000</f>
        <v>1352.5641618497111</v>
      </c>
      <c r="O113" s="2">
        <f>(J113/$E113)*1000</f>
        <v>-1352.5641618497111</v>
      </c>
    </row>
    <row r="114" spans="1:15">
      <c r="A114" s="17" t="s">
        <v>66</v>
      </c>
      <c r="B114" s="17">
        <f>(LEFT(C114,4))*1</f>
        <v>3709</v>
      </c>
      <c r="C114" s="17" t="s">
        <v>17</v>
      </c>
      <c r="D114" s="17" t="s">
        <v>92</v>
      </c>
      <c r="E114" s="18">
        <v>821</v>
      </c>
      <c r="F114" s="18">
        <v>0</v>
      </c>
      <c r="G114" s="18"/>
      <c r="H114" s="18"/>
      <c r="I114" s="18">
        <f>G114+H114</f>
        <v>0</v>
      </c>
      <c r="J114" s="18">
        <f>F114-I114</f>
        <v>0</v>
      </c>
      <c r="K114" s="18">
        <f>(F114/$E114)*1000</f>
        <v>0</v>
      </c>
      <c r="L114" s="18">
        <f>(G114/$E114)*1000</f>
        <v>0</v>
      </c>
      <c r="M114" s="18">
        <f>(H114/$E114)*1000</f>
        <v>0</v>
      </c>
      <c r="N114" s="18">
        <f>(I114/$E114)*1000</f>
        <v>0</v>
      </c>
      <c r="O114" s="18">
        <f>(J114/$E114)*1000</f>
        <v>0</v>
      </c>
    </row>
    <row r="115" spans="1:15">
      <c r="A115" s="1" t="s">
        <v>66</v>
      </c>
      <c r="B115" s="1">
        <f>(LEFT(C115,4))*1</f>
        <v>6515</v>
      </c>
      <c r="C115" s="1" t="s">
        <v>41</v>
      </c>
      <c r="D115" s="1" t="s">
        <v>116</v>
      </c>
      <c r="E115" s="2">
        <v>791</v>
      </c>
      <c r="F115" s="2">
        <v>1662.2929999999999</v>
      </c>
      <c r="G115" s="2"/>
      <c r="H115" s="2">
        <v>2875.7190000000001</v>
      </c>
      <c r="I115" s="2">
        <f>G115+H115</f>
        <v>2875.7190000000001</v>
      </c>
      <c r="J115" s="2">
        <f>F115-I115</f>
        <v>-1213.4260000000002</v>
      </c>
      <c r="K115" s="2">
        <f>(F115/$E115)*1000</f>
        <v>2101.5082174462705</v>
      </c>
      <c r="L115" s="2">
        <f>(G115/$E115)*1000</f>
        <v>0</v>
      </c>
      <c r="M115" s="2">
        <f>(H115/$E115)*1000</f>
        <v>3635.5486725663718</v>
      </c>
      <c r="N115" s="2">
        <f>(I115/$E115)*1000</f>
        <v>3635.5486725663718</v>
      </c>
      <c r="O115" s="2">
        <f>(J115/$E115)*1000</f>
        <v>-1534.0404551201013</v>
      </c>
    </row>
    <row r="116" spans="1:15">
      <c r="A116" s="17" t="s">
        <v>66</v>
      </c>
      <c r="B116" s="17">
        <f>(LEFT(C116,4))*1</f>
        <v>3511</v>
      </c>
      <c r="C116" s="17" t="s">
        <v>15</v>
      </c>
      <c r="D116" s="17" t="s">
        <v>90</v>
      </c>
      <c r="E116" s="18">
        <v>727</v>
      </c>
      <c r="F116" s="18">
        <v>0</v>
      </c>
      <c r="G116" s="18"/>
      <c r="H116" s="18">
        <v>596.92100000000005</v>
      </c>
      <c r="I116" s="18">
        <f>G116+H116</f>
        <v>596.92100000000005</v>
      </c>
      <c r="J116" s="18">
        <f>F116-I116</f>
        <v>-596.92100000000005</v>
      </c>
      <c r="K116" s="18">
        <f>(F116/$E116)*1000</f>
        <v>0</v>
      </c>
      <c r="L116" s="18">
        <f>(G116/$E116)*1000</f>
        <v>0</v>
      </c>
      <c r="M116" s="18">
        <f>(H116/$E116)*1000</f>
        <v>821.07427785419543</v>
      </c>
      <c r="N116" s="18">
        <f>(I116/$E116)*1000</f>
        <v>821.07427785419543</v>
      </c>
      <c r="O116" s="18">
        <f>(J116/$E116)*1000</f>
        <v>-821.07427785419543</v>
      </c>
    </row>
    <row r="117" spans="1:15">
      <c r="A117" s="1" t="s">
        <v>66</v>
      </c>
      <c r="B117" s="1">
        <f>(LEFT(C117,4))*1</f>
        <v>8722</v>
      </c>
      <c r="C117" s="1" t="s">
        <v>65</v>
      </c>
      <c r="D117" s="1" t="s">
        <v>140</v>
      </c>
      <c r="E117" s="2">
        <v>699</v>
      </c>
      <c r="F117" s="2">
        <v>0</v>
      </c>
      <c r="G117" s="2"/>
      <c r="H117" s="2">
        <v>947.75400000000002</v>
      </c>
      <c r="I117" s="2">
        <f>G117+H117</f>
        <v>947.75400000000002</v>
      </c>
      <c r="J117" s="2">
        <f>F117-I117</f>
        <v>-947.75400000000002</v>
      </c>
      <c r="K117" s="2">
        <f>(F117/$E117)*1000</f>
        <v>0</v>
      </c>
      <c r="L117" s="2">
        <f>(G117/$E117)*1000</f>
        <v>0</v>
      </c>
      <c r="M117" s="2">
        <f>(H117/$E117)*1000</f>
        <v>1355.8712446351933</v>
      </c>
      <c r="N117" s="2">
        <f>(I117/$E117)*1000</f>
        <v>1355.8712446351933</v>
      </c>
      <c r="O117" s="2">
        <f>(J117/$E117)*1000</f>
        <v>-1355.8712446351933</v>
      </c>
    </row>
    <row r="118" spans="1:15">
      <c r="A118" s="17" t="s">
        <v>66</v>
      </c>
      <c r="B118" s="17">
        <f>(LEFT(C118,4))*1</f>
        <v>7502</v>
      </c>
      <c r="C118" s="17" t="s">
        <v>49</v>
      </c>
      <c r="D118" s="17" t="s">
        <v>124</v>
      </c>
      <c r="E118" s="18">
        <v>650</v>
      </c>
      <c r="F118" s="18">
        <v>0</v>
      </c>
      <c r="G118" s="18"/>
      <c r="H118" s="18">
        <v>73888.547000000006</v>
      </c>
      <c r="I118" s="18">
        <f>G118+H118</f>
        <v>73888.547000000006</v>
      </c>
      <c r="J118" s="18">
        <f>F118-I118</f>
        <v>-73888.547000000006</v>
      </c>
      <c r="K118" s="18">
        <f>(F118/$E118)*1000</f>
        <v>0</v>
      </c>
      <c r="L118" s="18">
        <f>(G118/$E118)*1000</f>
        <v>0</v>
      </c>
      <c r="M118" s="18">
        <f>(H118/$E118)*1000</f>
        <v>113674.68769230769</v>
      </c>
      <c r="N118" s="18">
        <f>(I118/$E118)*1000</f>
        <v>113674.68769230769</v>
      </c>
      <c r="O118" s="18">
        <f>(J118/$E118)*1000</f>
        <v>-113674.68769230769</v>
      </c>
    </row>
    <row r="119" spans="1:15">
      <c r="A119" s="1" t="s">
        <v>66</v>
      </c>
      <c r="B119" s="1">
        <f>(LEFT(C119,4))*1</f>
        <v>3811</v>
      </c>
      <c r="C119" s="1" t="s">
        <v>21</v>
      </c>
      <c r="D119" s="1" t="s">
        <v>96</v>
      </c>
      <c r="E119" s="2">
        <v>642</v>
      </c>
      <c r="F119" s="2">
        <v>0</v>
      </c>
      <c r="G119" s="2"/>
      <c r="H119" s="2"/>
      <c r="I119" s="2">
        <f>G119+H119</f>
        <v>0</v>
      </c>
      <c r="J119" s="2">
        <f>F119-I119</f>
        <v>0</v>
      </c>
      <c r="K119" s="2">
        <f>(F119/$E119)*1000</f>
        <v>0</v>
      </c>
      <c r="L119" s="2">
        <f>(G119/$E119)*1000</f>
        <v>0</v>
      </c>
      <c r="M119" s="2">
        <f>(H119/$E119)*1000</f>
        <v>0</v>
      </c>
      <c r="N119" s="2">
        <f>(I119/$E119)*1000</f>
        <v>0</v>
      </c>
      <c r="O119" s="2">
        <f>(J119/$E119)*1000</f>
        <v>0</v>
      </c>
    </row>
    <row r="120" spans="1:15">
      <c r="A120" s="17" t="s">
        <v>66</v>
      </c>
      <c r="B120" s="17">
        <f>(LEFT(C120,4))*1</f>
        <v>8509</v>
      </c>
      <c r="C120" s="17" t="s">
        <v>55</v>
      </c>
      <c r="D120" s="17" t="s">
        <v>130</v>
      </c>
      <c r="E120" s="18">
        <v>620</v>
      </c>
      <c r="F120" s="18">
        <v>0</v>
      </c>
      <c r="G120" s="18"/>
      <c r="H120" s="18">
        <v>910.27200000000005</v>
      </c>
      <c r="I120" s="18">
        <f>G120+H120</f>
        <v>910.27200000000005</v>
      </c>
      <c r="J120" s="18">
        <f>F120-I120</f>
        <v>-910.27200000000005</v>
      </c>
      <c r="K120" s="18">
        <f>(F120/$E120)*1000</f>
        <v>0</v>
      </c>
      <c r="L120" s="18">
        <f>(G120/$E120)*1000</f>
        <v>0</v>
      </c>
      <c r="M120" s="18">
        <f>(H120/$E120)*1000</f>
        <v>1468.1806451612904</v>
      </c>
      <c r="N120" s="18">
        <f>(I120/$E120)*1000</f>
        <v>1468.1806451612904</v>
      </c>
      <c r="O120" s="18">
        <f>(J120/$E120)*1000</f>
        <v>-1468.1806451612904</v>
      </c>
    </row>
    <row r="121" spans="1:15">
      <c r="A121" s="1" t="s">
        <v>66</v>
      </c>
      <c r="B121" s="1">
        <f>(LEFT(C121,4))*1</f>
        <v>8720</v>
      </c>
      <c r="C121" s="1" t="s">
        <v>63</v>
      </c>
      <c r="D121" s="1" t="s">
        <v>138</v>
      </c>
      <c r="E121" s="2">
        <v>591</v>
      </c>
      <c r="F121" s="2">
        <v>0</v>
      </c>
      <c r="G121" s="2"/>
      <c r="H121" s="2">
        <v>772.39300000000003</v>
      </c>
      <c r="I121" s="2">
        <f>G121+H121</f>
        <v>772.39300000000003</v>
      </c>
      <c r="J121" s="2">
        <f>F121-I121</f>
        <v>-772.39300000000003</v>
      </c>
      <c r="K121" s="2">
        <f>(F121/$E121)*1000</f>
        <v>0</v>
      </c>
      <c r="L121" s="2">
        <f>(G121/$E121)*1000</f>
        <v>0</v>
      </c>
      <c r="M121" s="2">
        <f>(H121/$E121)*1000</f>
        <v>1306.9255499153978</v>
      </c>
      <c r="N121" s="2">
        <f>(I121/$E121)*1000</f>
        <v>1306.9255499153978</v>
      </c>
      <c r="O121" s="2">
        <f>(J121/$E121)*1000</f>
        <v>-1306.9255499153978</v>
      </c>
    </row>
    <row r="122" spans="1:15">
      <c r="A122" s="17" t="s">
        <v>66</v>
      </c>
      <c r="B122" s="17">
        <f>(LEFT(C122,4))*1</f>
        <v>6710</v>
      </c>
      <c r="C122" s="17" t="s">
        <v>46</v>
      </c>
      <c r="D122" s="17" t="s">
        <v>121</v>
      </c>
      <c r="E122" s="18">
        <v>540</v>
      </c>
      <c r="F122" s="18">
        <v>0</v>
      </c>
      <c r="G122" s="18"/>
      <c r="H122" s="18">
        <v>8025.0990000000002</v>
      </c>
      <c r="I122" s="18">
        <f>G122+H122</f>
        <v>8025.0990000000002</v>
      </c>
      <c r="J122" s="18">
        <f>F122-I122</f>
        <v>-8025.0990000000002</v>
      </c>
      <c r="K122" s="18">
        <f>(F122/$E122)*1000</f>
        <v>0</v>
      </c>
      <c r="L122" s="18">
        <f>(G122/$E122)*1000</f>
        <v>0</v>
      </c>
      <c r="M122" s="18">
        <f>(H122/$E122)*1000</f>
        <v>14861.294444444446</v>
      </c>
      <c r="N122" s="18">
        <f>(I122/$E122)*1000</f>
        <v>14861.294444444446</v>
      </c>
      <c r="O122" s="18">
        <f>(J122/$E122)*1000</f>
        <v>-14861.294444444446</v>
      </c>
    </row>
    <row r="123" spans="1:15">
      <c r="A123" s="1" t="s">
        <v>66</v>
      </c>
      <c r="B123" s="1">
        <f>(LEFT(C123,4))*1</f>
        <v>8719</v>
      </c>
      <c r="C123" s="1" t="s">
        <v>62</v>
      </c>
      <c r="D123" s="1" t="s">
        <v>137</v>
      </c>
      <c r="E123" s="2">
        <v>539</v>
      </c>
      <c r="F123" s="2">
        <v>0</v>
      </c>
      <c r="G123" s="2"/>
      <c r="H123" s="2"/>
      <c r="I123" s="2">
        <f>G123+H123</f>
        <v>0</v>
      </c>
      <c r="J123" s="2">
        <f>F123-I123</f>
        <v>0</v>
      </c>
      <c r="K123" s="2">
        <f>(F123/$E123)*1000</f>
        <v>0</v>
      </c>
      <c r="L123" s="2">
        <f>(G123/$E123)*1000</f>
        <v>0</v>
      </c>
      <c r="M123" s="2">
        <f>(H123/$E123)*1000</f>
        <v>0</v>
      </c>
      <c r="N123" s="2">
        <f>(I123/$E123)*1000</f>
        <v>0</v>
      </c>
      <c r="O123" s="2">
        <f>(J123/$E123)*1000</f>
        <v>0</v>
      </c>
    </row>
    <row r="124" spans="1:15">
      <c r="A124" s="17" t="s">
        <v>66</v>
      </c>
      <c r="B124" s="17">
        <f>(LEFT(C124,4))*1</f>
        <v>6601</v>
      </c>
      <c r="C124" s="17" t="s">
        <v>42</v>
      </c>
      <c r="D124" s="17" t="s">
        <v>117</v>
      </c>
      <c r="E124" s="18">
        <v>491</v>
      </c>
      <c r="F124" s="18">
        <v>1364.1859999999999</v>
      </c>
      <c r="G124" s="18"/>
      <c r="H124" s="18">
        <v>1776.51</v>
      </c>
      <c r="I124" s="18">
        <f>G124+H124</f>
        <v>1776.51</v>
      </c>
      <c r="J124" s="18">
        <f>F124-I124</f>
        <v>-412.32400000000007</v>
      </c>
      <c r="K124" s="18">
        <f>(F124/$E124)*1000</f>
        <v>2778.3828920570263</v>
      </c>
      <c r="L124" s="18">
        <f>(G124/$E124)*1000</f>
        <v>0</v>
      </c>
      <c r="M124" s="18">
        <f>(H124/$E124)*1000</f>
        <v>3618.1466395112016</v>
      </c>
      <c r="N124" s="18">
        <f>(I124/$E124)*1000</f>
        <v>3618.1466395112016</v>
      </c>
      <c r="O124" s="18">
        <f>(J124/$E124)*1000</f>
        <v>-839.76374745417525</v>
      </c>
    </row>
    <row r="125" spans="1:15">
      <c r="A125" s="1" t="s">
        <v>66</v>
      </c>
      <c r="B125" s="1">
        <f>(LEFT(C125,4))*1</f>
        <v>5609</v>
      </c>
      <c r="C125" s="1" t="s">
        <v>32</v>
      </c>
      <c r="D125" s="1" t="s">
        <v>107</v>
      </c>
      <c r="E125" s="2">
        <v>457</v>
      </c>
      <c r="F125" s="2">
        <v>0</v>
      </c>
      <c r="G125" s="2"/>
      <c r="H125" s="2"/>
      <c r="I125" s="2">
        <f>G125+H125</f>
        <v>0</v>
      </c>
      <c r="J125" s="2">
        <f>F125-I125</f>
        <v>0</v>
      </c>
      <c r="K125" s="2">
        <f>(F125/$E125)*1000</f>
        <v>0</v>
      </c>
      <c r="L125" s="2">
        <f>(G125/$E125)*1000</f>
        <v>0</v>
      </c>
      <c r="M125" s="2">
        <f>(H125/$E125)*1000</f>
        <v>0</v>
      </c>
      <c r="N125" s="2">
        <f>(I125/$E125)*1000</f>
        <v>0</v>
      </c>
      <c r="O125" s="2">
        <f>(J125/$E125)*1000</f>
        <v>0</v>
      </c>
    </row>
    <row r="126" spans="1:15">
      <c r="A126" s="17" t="s">
        <v>66</v>
      </c>
      <c r="B126" s="17">
        <f>(LEFT(C126,4))*1</f>
        <v>4911</v>
      </c>
      <c r="C126" s="17" t="s">
        <v>30</v>
      </c>
      <c r="D126" s="17" t="s">
        <v>105</v>
      </c>
      <c r="E126" s="18">
        <v>414</v>
      </c>
      <c r="F126" s="18">
        <v>0</v>
      </c>
      <c r="G126" s="18"/>
      <c r="H126" s="18">
        <v>960</v>
      </c>
      <c r="I126" s="18">
        <f>G126+H126</f>
        <v>960</v>
      </c>
      <c r="J126" s="18">
        <f>F126-I126</f>
        <v>-960</v>
      </c>
      <c r="K126" s="18">
        <f>(F126/$E126)*1000</f>
        <v>0</v>
      </c>
      <c r="L126" s="18">
        <f>(G126/$E126)*1000</f>
        <v>0</v>
      </c>
      <c r="M126" s="18">
        <f>(H126/$E126)*1000</f>
        <v>2318.840579710145</v>
      </c>
      <c r="N126" s="18">
        <f>(I126/$E126)*1000</f>
        <v>2318.840579710145</v>
      </c>
      <c r="O126" s="18">
        <f>(J126/$E126)*1000</f>
        <v>-2318.840579710145</v>
      </c>
    </row>
    <row r="127" spans="1:15">
      <c r="A127" s="1" t="s">
        <v>66</v>
      </c>
      <c r="B127" s="1">
        <f>(LEFT(C127,4))*1</f>
        <v>6602</v>
      </c>
      <c r="C127" s="1" t="s">
        <v>43</v>
      </c>
      <c r="D127" s="1" t="s">
        <v>118</v>
      </c>
      <c r="E127" s="2">
        <v>396</v>
      </c>
      <c r="F127" s="2">
        <v>1811.5740000000001</v>
      </c>
      <c r="G127" s="2">
        <v>933.97399999999993</v>
      </c>
      <c r="H127" s="2">
        <v>1960.2670000000001</v>
      </c>
      <c r="I127" s="2">
        <f>G127+H127</f>
        <v>2894.241</v>
      </c>
      <c r="J127" s="2">
        <f>F127-I127</f>
        <v>-1082.6669999999999</v>
      </c>
      <c r="K127" s="2">
        <f>(F127/$E127)*1000</f>
        <v>4574.681818181818</v>
      </c>
      <c r="L127" s="2">
        <f>(G127/$E127)*1000</f>
        <v>2358.5202020202019</v>
      </c>
      <c r="M127" s="2">
        <f>(H127/$E127)*1000</f>
        <v>4950.1691919191926</v>
      </c>
      <c r="N127" s="2">
        <f>(I127/$E127)*1000</f>
        <v>7308.689393939394</v>
      </c>
      <c r="O127" s="2">
        <f>(J127/$E127)*1000</f>
        <v>-2734.0075757575755</v>
      </c>
    </row>
    <row r="128" spans="1:15">
      <c r="A128" s="17" t="s">
        <v>66</v>
      </c>
      <c r="B128" s="17">
        <f>(LEFT(C128,4))*1</f>
        <v>8610</v>
      </c>
      <c r="C128" s="17" t="s">
        <v>56</v>
      </c>
      <c r="D128" s="17" t="s">
        <v>131</v>
      </c>
      <c r="E128" s="18">
        <v>293</v>
      </c>
      <c r="F128" s="18">
        <v>0</v>
      </c>
      <c r="G128" s="18"/>
      <c r="H128" s="18">
        <v>394.89800000000002</v>
      </c>
      <c r="I128" s="18">
        <f>G128+H128</f>
        <v>394.89800000000002</v>
      </c>
      <c r="J128" s="18">
        <f>F128-I128</f>
        <v>-394.89800000000002</v>
      </c>
      <c r="K128" s="18">
        <f>(F128/$E128)*1000</f>
        <v>0</v>
      </c>
      <c r="L128" s="18">
        <f>(G128/$E128)*1000</f>
        <v>0</v>
      </c>
      <c r="M128" s="18">
        <f>(H128/$E128)*1000</f>
        <v>1347.7747440273038</v>
      </c>
      <c r="N128" s="18">
        <f>(I128/$E128)*1000</f>
        <v>1347.7747440273038</v>
      </c>
      <c r="O128" s="18">
        <f>(J128/$E128)*1000</f>
        <v>-1347.7747440273038</v>
      </c>
    </row>
    <row r="129" spans="1:15">
      <c r="A129" s="1" t="s">
        <v>66</v>
      </c>
      <c r="B129" s="1">
        <f>(LEFT(C129,4))*1</f>
        <v>1606</v>
      </c>
      <c r="C129" s="1" t="s">
        <v>8</v>
      </c>
      <c r="D129" s="1" t="s">
        <v>83</v>
      </c>
      <c r="E129" s="2">
        <v>269</v>
      </c>
      <c r="F129" s="2">
        <v>0</v>
      </c>
      <c r="G129" s="2"/>
      <c r="H129" s="2">
        <v>212.18700000000001</v>
      </c>
      <c r="I129" s="2">
        <f>G129+H129</f>
        <v>212.18700000000001</v>
      </c>
      <c r="J129" s="2">
        <f>F129-I129</f>
        <v>-212.18700000000001</v>
      </c>
      <c r="K129" s="2">
        <f>(F129/$E129)*1000</f>
        <v>0</v>
      </c>
      <c r="L129" s="2">
        <f>(G129/$E129)*1000</f>
        <v>0</v>
      </c>
      <c r="M129" s="2">
        <f>(H129/$E129)*1000</f>
        <v>788.7992565055763</v>
      </c>
      <c r="N129" s="2">
        <f>(I129/$E129)*1000</f>
        <v>788.7992565055763</v>
      </c>
      <c r="O129" s="2">
        <f>(J129/$E129)*1000</f>
        <v>-788.7992565055763</v>
      </c>
    </row>
    <row r="130" spans="1:15">
      <c r="A130" s="17" t="s">
        <v>66</v>
      </c>
      <c r="B130" s="17">
        <f>(LEFT(C130,4))*1</f>
        <v>4604</v>
      </c>
      <c r="C130" s="17" t="s">
        <v>25</v>
      </c>
      <c r="D130" s="17" t="s">
        <v>100</v>
      </c>
      <c r="E130" s="18">
        <v>250</v>
      </c>
      <c r="F130" s="18">
        <v>0</v>
      </c>
      <c r="G130" s="18"/>
      <c r="H130" s="18">
        <v>1489.8219999999999</v>
      </c>
      <c r="I130" s="18">
        <f>G130+H130</f>
        <v>1489.8219999999999</v>
      </c>
      <c r="J130" s="18">
        <f>F130-I130</f>
        <v>-1489.8219999999999</v>
      </c>
      <c r="K130" s="18">
        <f>(F130/$E130)*1000</f>
        <v>0</v>
      </c>
      <c r="L130" s="18">
        <f>(G130/$E130)*1000</f>
        <v>0</v>
      </c>
      <c r="M130" s="18">
        <f>(H130/$E130)*1000</f>
        <v>5959.2879999999996</v>
      </c>
      <c r="N130" s="18">
        <f>(I130/$E130)*1000</f>
        <v>5959.2879999999996</v>
      </c>
      <c r="O130" s="18">
        <f>(J130/$E130)*1000</f>
        <v>-5959.2879999999996</v>
      </c>
    </row>
    <row r="131" spans="1:15">
      <c r="A131" s="1" t="s">
        <v>66</v>
      </c>
      <c r="B131" s="1">
        <f>(LEFT(C131,4))*1</f>
        <v>4502</v>
      </c>
      <c r="C131" s="1" t="s">
        <v>24</v>
      </c>
      <c r="D131" s="1" t="s">
        <v>99</v>
      </c>
      <c r="E131" s="2">
        <v>236</v>
      </c>
      <c r="F131" s="2">
        <v>0</v>
      </c>
      <c r="G131" s="2"/>
      <c r="H131" s="2">
        <v>367.45800000000003</v>
      </c>
      <c r="I131" s="2">
        <f>G131+H131</f>
        <v>367.45800000000003</v>
      </c>
      <c r="J131" s="2">
        <f>F131-I131</f>
        <v>-367.45800000000003</v>
      </c>
      <c r="K131" s="2">
        <f>(F131/$E131)*1000</f>
        <v>0</v>
      </c>
      <c r="L131" s="2">
        <f>(G131/$E131)*1000</f>
        <v>0</v>
      </c>
      <c r="M131" s="2">
        <f>(H131/$E131)*1000</f>
        <v>1557.0254237288136</v>
      </c>
      <c r="N131" s="2">
        <f>(I131/$E131)*1000</f>
        <v>1557.0254237288136</v>
      </c>
      <c r="O131" s="2">
        <f>(J131/$E131)*1000</f>
        <v>-1557.0254237288136</v>
      </c>
    </row>
    <row r="132" spans="1:15">
      <c r="A132" s="17" t="s">
        <v>66</v>
      </c>
      <c r="B132" s="17">
        <f>(LEFT(C132,4))*1</f>
        <v>4803</v>
      </c>
      <c r="C132" s="17" t="s">
        <v>27</v>
      </c>
      <c r="D132" s="17" t="s">
        <v>102</v>
      </c>
      <c r="E132" s="18">
        <v>219</v>
      </c>
      <c r="F132" s="18">
        <v>0</v>
      </c>
      <c r="G132" s="18"/>
      <c r="H132" s="18"/>
      <c r="I132" s="18">
        <f>G132+H132</f>
        <v>0</v>
      </c>
      <c r="J132" s="18">
        <f>F132-I132</f>
        <v>0</v>
      </c>
      <c r="K132" s="18">
        <f>(F132/$E132)*1000</f>
        <v>0</v>
      </c>
      <c r="L132" s="18">
        <f>(G132/$E132)*1000</f>
        <v>0</v>
      </c>
      <c r="M132" s="18">
        <f>(H132/$E132)*1000</f>
        <v>0</v>
      </c>
      <c r="N132" s="18">
        <f>(I132/$E132)*1000</f>
        <v>0</v>
      </c>
      <c r="O132" s="18">
        <f>(J132/$E132)*1000</f>
        <v>0</v>
      </c>
    </row>
    <row r="133" spans="1:15">
      <c r="A133" s="1" t="s">
        <v>66</v>
      </c>
      <c r="B133" s="1">
        <f>(LEFT(C133,4))*1</f>
        <v>3713</v>
      </c>
      <c r="C133" s="1" t="s">
        <v>18</v>
      </c>
      <c r="D133" s="1" t="s">
        <v>93</v>
      </c>
      <c r="E133" s="2">
        <v>123</v>
      </c>
      <c r="F133" s="2">
        <v>0</v>
      </c>
      <c r="G133" s="2"/>
      <c r="H133" s="2">
        <v>89</v>
      </c>
      <c r="I133" s="2">
        <f>G133+H133</f>
        <v>89</v>
      </c>
      <c r="J133" s="2">
        <f>F133-I133</f>
        <v>-89</v>
      </c>
      <c r="K133" s="2">
        <f>(F133/$E133)*1000</f>
        <v>0</v>
      </c>
      <c r="L133" s="2">
        <f>(G133/$E133)*1000</f>
        <v>0</v>
      </c>
      <c r="M133" s="2">
        <f>(H133/$E133)*1000</f>
        <v>723.57723577235777</v>
      </c>
      <c r="N133" s="2">
        <f>(I133/$E133)*1000</f>
        <v>723.57723577235777</v>
      </c>
      <c r="O133" s="2">
        <f>(J133/$E133)*1000</f>
        <v>-723.57723577235777</v>
      </c>
    </row>
    <row r="134" spans="1:15">
      <c r="A134" s="17" t="s">
        <v>66</v>
      </c>
      <c r="B134" s="17">
        <f>(LEFT(C134,4))*1</f>
        <v>4902</v>
      </c>
      <c r="C134" s="17" t="s">
        <v>29</v>
      </c>
      <c r="D134" s="17" t="s">
        <v>104</v>
      </c>
      <c r="E134" s="18">
        <v>104</v>
      </c>
      <c r="F134" s="18">
        <v>1121.25</v>
      </c>
      <c r="G134" s="18"/>
      <c r="H134" s="18">
        <v>1194.769</v>
      </c>
      <c r="I134" s="18">
        <f>G134+H134</f>
        <v>1194.769</v>
      </c>
      <c r="J134" s="18">
        <f>F134-I134</f>
        <v>-73.519000000000005</v>
      </c>
      <c r="K134" s="18">
        <f>(F134/$E134)*1000</f>
        <v>10781.25</v>
      </c>
      <c r="L134" s="18">
        <f>(G134/$E134)*1000</f>
        <v>0</v>
      </c>
      <c r="M134" s="18">
        <f>(H134/$E134)*1000</f>
        <v>11488.163461538461</v>
      </c>
      <c r="N134" s="18">
        <f>(I134/$E134)*1000</f>
        <v>11488.163461538461</v>
      </c>
      <c r="O134" s="18">
        <f>(J134/$E134)*1000</f>
        <v>-706.91346153846155</v>
      </c>
    </row>
    <row r="135" spans="1:15">
      <c r="A135" s="1" t="s">
        <v>66</v>
      </c>
      <c r="B135" s="1">
        <f>(LEFT(C135,4))*1</f>
        <v>7505</v>
      </c>
      <c r="C135" s="1" t="s">
        <v>50</v>
      </c>
      <c r="D135" s="1" t="s">
        <v>125</v>
      </c>
      <c r="E135" s="2">
        <v>95</v>
      </c>
      <c r="F135" s="2">
        <v>0</v>
      </c>
      <c r="G135" s="2"/>
      <c r="H135" s="2"/>
      <c r="I135" s="2">
        <f>G135+H135</f>
        <v>0</v>
      </c>
      <c r="J135" s="2">
        <f>F135-I135</f>
        <v>0</v>
      </c>
      <c r="K135" s="2">
        <f>(F135/$E135)*1000</f>
        <v>0</v>
      </c>
      <c r="L135" s="2">
        <f>(G135/$E135)*1000</f>
        <v>0</v>
      </c>
      <c r="M135" s="2">
        <f>(H135/$E135)*1000</f>
        <v>0</v>
      </c>
      <c r="N135" s="2">
        <f>(I135/$E135)*1000</f>
        <v>0</v>
      </c>
      <c r="O135" s="2">
        <f>(J135/$E135)*1000</f>
        <v>0</v>
      </c>
    </row>
    <row r="136" spans="1:15">
      <c r="A136" s="17" t="s">
        <v>66</v>
      </c>
      <c r="B136" s="17">
        <f>(LEFT(C136,4))*1</f>
        <v>5611</v>
      </c>
      <c r="C136" s="17" t="s">
        <v>33</v>
      </c>
      <c r="D136" s="17" t="s">
        <v>108</v>
      </c>
      <c r="E136" s="18">
        <v>86</v>
      </c>
      <c r="F136" s="18">
        <v>0</v>
      </c>
      <c r="G136" s="18"/>
      <c r="H136" s="18"/>
      <c r="I136" s="18">
        <f>G136+H136</f>
        <v>0</v>
      </c>
      <c r="J136" s="18">
        <f>F136-I136</f>
        <v>0</v>
      </c>
      <c r="K136" s="18">
        <f>(F136/$E136)*1000</f>
        <v>0</v>
      </c>
      <c r="L136" s="18">
        <f>(G136/$E136)*1000</f>
        <v>0</v>
      </c>
      <c r="M136" s="18">
        <f>(H136/$E136)*1000</f>
        <v>0</v>
      </c>
      <c r="N136" s="18">
        <f>(I136/$E136)*1000</f>
        <v>0</v>
      </c>
      <c r="O136" s="18">
        <f>(J136/$E136)*1000</f>
        <v>0</v>
      </c>
    </row>
    <row r="137" spans="1:15">
      <c r="A137" s="1" t="s">
        <v>66</v>
      </c>
      <c r="B137" s="1">
        <f>(LEFT(C137,4))*1</f>
        <v>4901</v>
      </c>
      <c r="C137" s="1" t="s">
        <v>28</v>
      </c>
      <c r="D137" s="1" t="s">
        <v>103</v>
      </c>
      <c r="E137" s="2">
        <v>53</v>
      </c>
      <c r="F137" s="2">
        <v>614</v>
      </c>
      <c r="G137" s="2"/>
      <c r="H137" s="2">
        <v>737</v>
      </c>
      <c r="I137" s="2">
        <f>G137+H137</f>
        <v>737</v>
      </c>
      <c r="J137" s="2">
        <f>F137-I137</f>
        <v>-123</v>
      </c>
      <c r="K137" s="2">
        <f>(F137/$E137)*1000</f>
        <v>11584.905660377359</v>
      </c>
      <c r="L137" s="2">
        <f>(G137/$E137)*1000</f>
        <v>0</v>
      </c>
      <c r="M137" s="2">
        <f>(H137/$E137)*1000</f>
        <v>13905.66037735849</v>
      </c>
      <c r="N137" s="2">
        <f>(I137/$E137)*1000</f>
        <v>13905.66037735849</v>
      </c>
      <c r="O137" s="2">
        <f>(J137/$E137)*1000</f>
        <v>-2320.7547169811323</v>
      </c>
    </row>
    <row r="138" spans="1:15">
      <c r="A138" s="17" t="s">
        <v>66</v>
      </c>
      <c r="B138" s="17">
        <f>(LEFT(C138,4))*1</f>
        <v>3506</v>
      </c>
      <c r="C138" s="17" t="s">
        <v>14</v>
      </c>
      <c r="D138" s="17" t="s">
        <v>89</v>
      </c>
      <c r="E138" s="18">
        <v>52</v>
      </c>
      <c r="F138" s="18">
        <v>0</v>
      </c>
      <c r="G138" s="18"/>
      <c r="H138" s="18"/>
      <c r="I138" s="18">
        <f>G138+H138</f>
        <v>0</v>
      </c>
      <c r="J138" s="18">
        <f>F138-I138</f>
        <v>0</v>
      </c>
      <c r="K138" s="18">
        <f>(F138/$E138)*1000</f>
        <v>0</v>
      </c>
      <c r="L138" s="18">
        <f>(G138/$E138)*1000</f>
        <v>0</v>
      </c>
      <c r="M138" s="18">
        <f>(H138/$E138)*1000</f>
        <v>0</v>
      </c>
      <c r="N138" s="18">
        <f>(I138/$E138)*1000</f>
        <v>0</v>
      </c>
      <c r="O138" s="18">
        <f>(J138/$E138)*1000</f>
        <v>0</v>
      </c>
    </row>
    <row r="139" spans="1:15">
      <c r="A139" s="1" t="s">
        <v>66</v>
      </c>
      <c r="B139" s="1">
        <f>(LEFT(C139,4))*1</f>
        <v>6611</v>
      </c>
      <c r="C139" s="1" t="s">
        <v>44</v>
      </c>
      <c r="D139" s="1" t="s">
        <v>119</v>
      </c>
      <c r="E139" s="2">
        <v>52</v>
      </c>
      <c r="F139" s="2">
        <v>0</v>
      </c>
      <c r="G139" s="2"/>
      <c r="H139" s="2">
        <v>232</v>
      </c>
      <c r="I139" s="2">
        <f>G139+H139</f>
        <v>232</v>
      </c>
      <c r="J139" s="2">
        <f>F139-I139</f>
        <v>-232</v>
      </c>
      <c r="K139" s="2">
        <f>(F139/$E139)*1000</f>
        <v>0</v>
      </c>
      <c r="L139" s="2">
        <f>(G139/$E139)*1000</f>
        <v>0</v>
      </c>
      <c r="M139" s="2">
        <f>(H139/$E139)*1000</f>
        <v>4461.5384615384619</v>
      </c>
      <c r="N139" s="2">
        <f>(I139/$E139)*1000</f>
        <v>4461.5384615384619</v>
      </c>
      <c r="O139" s="2">
        <f>(J139/$E139)*1000</f>
        <v>-4461.5384615384619</v>
      </c>
    </row>
    <row r="140" spans="1:15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6" customFormat="1">
      <c r="E141" s="15">
        <f>SUM(E76:E139)</f>
        <v>383726</v>
      </c>
      <c r="F141" s="15">
        <f t="shared" ref="F141:J141" si="6">SUM(F76:F139)</f>
        <v>2728640.9200000004</v>
      </c>
      <c r="G141" s="15">
        <f t="shared" si="6"/>
        <v>1125511.6919999998</v>
      </c>
      <c r="H141" s="15">
        <f t="shared" si="6"/>
        <v>867553.35699999996</v>
      </c>
      <c r="I141" s="15">
        <f t="shared" si="6"/>
        <v>1993065.0490000001</v>
      </c>
      <c r="J141" s="15">
        <f t="shared" si="6"/>
        <v>735575.87100000028</v>
      </c>
      <c r="K141" s="15">
        <f t="shared" ref="K136:K199" si="7">(F141/$E141)*1000</f>
        <v>7110.9096594966213</v>
      </c>
      <c r="L141" s="15">
        <f t="shared" ref="L136:L199" si="8">(G141/$E141)*1000</f>
        <v>2933.1129295382634</v>
      </c>
      <c r="M141" s="15">
        <f t="shared" ref="M136:M199" si="9">(H141/$E141)*1000</f>
        <v>2260.8667564877019</v>
      </c>
      <c r="N141" s="15">
        <f t="shared" ref="N136:N199" si="10">(I141/$E141)*1000</f>
        <v>5193.9796860259667</v>
      </c>
      <c r="O141" s="15">
        <f t="shared" ref="O136:O199" si="11">(J141/$E141)*1000</f>
        <v>1916.9299734706542</v>
      </c>
    </row>
    <row r="142" spans="1:15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>
      <c r="D143" s="14" t="s">
        <v>159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>
      <c r="D144" s="13" t="s">
        <v>156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>
      <c r="A145" s="17" t="s">
        <v>67</v>
      </c>
      <c r="B145" s="17">
        <f>(LEFT(C145,4))*1</f>
        <v>0</v>
      </c>
      <c r="C145" s="17" t="s">
        <v>2</v>
      </c>
      <c r="D145" s="17" t="s">
        <v>77</v>
      </c>
      <c r="E145" s="18">
        <v>136894</v>
      </c>
      <c r="F145" s="18">
        <v>6016106.7019999996</v>
      </c>
      <c r="G145" s="18">
        <v>49094307.003000014</v>
      </c>
      <c r="H145" s="18">
        <v>27821794.311000027</v>
      </c>
      <c r="I145" s="18">
        <f>G145+H145</f>
        <v>76916101.31400004</v>
      </c>
      <c r="J145" s="18">
        <f>F145-I145</f>
        <v>-70899994.612000048</v>
      </c>
      <c r="K145" s="18">
        <f>(F145/$E145)*1000</f>
        <v>43947.190541586919</v>
      </c>
      <c r="L145" s="18">
        <f>(G145/$E145)*1000</f>
        <v>358630.08607389667</v>
      </c>
      <c r="M145" s="18">
        <f>(H145/$E145)*1000</f>
        <v>203236.03891331999</v>
      </c>
      <c r="N145" s="18">
        <f>(I145/$E145)*1000</f>
        <v>561866.12498721667</v>
      </c>
      <c r="O145" s="18">
        <f>(J145/$E145)*1000</f>
        <v>-517918.93444562983</v>
      </c>
    </row>
    <row r="146" spans="1:15">
      <c r="A146" s="1" t="s">
        <v>67</v>
      </c>
      <c r="B146" s="1">
        <f>(LEFT(C146,4))*1</f>
        <v>1000</v>
      </c>
      <c r="C146" s="1" t="s">
        <v>3</v>
      </c>
      <c r="D146" s="1" t="s">
        <v>78</v>
      </c>
      <c r="E146" s="2">
        <v>39335</v>
      </c>
      <c r="F146" s="2">
        <v>1879912.5060000003</v>
      </c>
      <c r="G146" s="2">
        <v>14802088.017999999</v>
      </c>
      <c r="H146" s="2">
        <v>8841136.3440000024</v>
      </c>
      <c r="I146" s="2">
        <f>G146+H146</f>
        <v>23643224.362000003</v>
      </c>
      <c r="J146" s="2">
        <f>F146-I146</f>
        <v>-21763311.856000002</v>
      </c>
      <c r="K146" s="2">
        <f>(F146/$E146)*1000</f>
        <v>47792.36064573536</v>
      </c>
      <c r="L146" s="2">
        <f>(G146/$E146)*1000</f>
        <v>376308.326376001</v>
      </c>
      <c r="M146" s="2">
        <f>(H146/$E146)*1000</f>
        <v>224765.12886742095</v>
      </c>
      <c r="N146" s="2">
        <f>(I146/$E146)*1000</f>
        <v>601073.45524342207</v>
      </c>
      <c r="O146" s="2">
        <f>(J146/$E146)*1000</f>
        <v>-553281.09459768655</v>
      </c>
    </row>
    <row r="147" spans="1:15">
      <c r="A147" s="17" t="s">
        <v>67</v>
      </c>
      <c r="B147" s="17">
        <f>(LEFT(C147,4))*1</f>
        <v>1400</v>
      </c>
      <c r="C147" s="17" t="s">
        <v>6</v>
      </c>
      <c r="D147" s="17" t="s">
        <v>81</v>
      </c>
      <c r="E147" s="18">
        <v>30616</v>
      </c>
      <c r="F147" s="18">
        <v>1435054.9919999999</v>
      </c>
      <c r="G147" s="18">
        <v>13340076.657000003</v>
      </c>
      <c r="H147" s="18">
        <v>6718734.1469999999</v>
      </c>
      <c r="I147" s="18">
        <f>G147+H147</f>
        <v>20058810.804000005</v>
      </c>
      <c r="J147" s="18">
        <f>F147-I147</f>
        <v>-18623755.812000006</v>
      </c>
      <c r="K147" s="18">
        <f>(F147/$E147)*1000</f>
        <v>46872.713352495426</v>
      </c>
      <c r="L147" s="18">
        <f>(G147/$E147)*1000</f>
        <v>435722.38884896797</v>
      </c>
      <c r="M147" s="18">
        <f>(H147/$E147)*1000</f>
        <v>219451.72938986149</v>
      </c>
      <c r="N147" s="18">
        <f>(I147/$E147)*1000</f>
        <v>655174.11823882954</v>
      </c>
      <c r="O147" s="18">
        <f>(J147/$E147)*1000</f>
        <v>-608301.40488633409</v>
      </c>
    </row>
    <row r="148" spans="1:15">
      <c r="A148" s="1" t="s">
        <v>67</v>
      </c>
      <c r="B148" s="1">
        <f>(LEFT(C148,4))*1</f>
        <v>2000</v>
      </c>
      <c r="C148" s="1" t="s">
        <v>9</v>
      </c>
      <c r="D148" s="1" t="s">
        <v>84</v>
      </c>
      <c r="E148" s="2">
        <v>21957</v>
      </c>
      <c r="F148" s="2">
        <v>677617.76799999992</v>
      </c>
      <c r="G148" s="2">
        <v>7796629.7970000021</v>
      </c>
      <c r="H148" s="2">
        <v>3552320.8220000006</v>
      </c>
      <c r="I148" s="2">
        <f>G148+H148</f>
        <v>11348950.619000003</v>
      </c>
      <c r="J148" s="2">
        <f>F148-I148</f>
        <v>-10671332.851000004</v>
      </c>
      <c r="K148" s="2">
        <f>(F148/$E148)*1000</f>
        <v>30861.1271120827</v>
      </c>
      <c r="L148" s="2">
        <f>(G148/$E148)*1000</f>
        <v>355086.29580543801</v>
      </c>
      <c r="M148" s="2">
        <f>(H148/$E148)*1000</f>
        <v>161785.34508357247</v>
      </c>
      <c r="N148" s="2">
        <f>(I148/$E148)*1000</f>
        <v>516871.64088901045</v>
      </c>
      <c r="O148" s="2">
        <f>(J148/$E148)*1000</f>
        <v>-486010.51377692778</v>
      </c>
    </row>
    <row r="149" spans="1:15">
      <c r="A149" s="17" t="s">
        <v>67</v>
      </c>
      <c r="B149" s="17">
        <f>(LEFT(C149,4))*1</f>
        <v>6000</v>
      </c>
      <c r="C149" s="17" t="s">
        <v>36</v>
      </c>
      <c r="D149" s="17" t="s">
        <v>111</v>
      </c>
      <c r="E149" s="18">
        <v>19812</v>
      </c>
      <c r="F149" s="18">
        <v>1332450.8350000002</v>
      </c>
      <c r="G149" s="18">
        <v>7966044.4169999994</v>
      </c>
      <c r="H149" s="18">
        <v>4019920.3380000009</v>
      </c>
      <c r="I149" s="18">
        <f>G149+H149</f>
        <v>11985964.755000001</v>
      </c>
      <c r="J149" s="18">
        <f>F149-I149</f>
        <v>-10653513.92</v>
      </c>
      <c r="K149" s="18">
        <f>(F149/$E149)*1000</f>
        <v>67254.736270946902</v>
      </c>
      <c r="L149" s="18">
        <f>(G149/$E149)*1000</f>
        <v>402081.78967292549</v>
      </c>
      <c r="M149" s="18">
        <f>(H149/$E149)*1000</f>
        <v>202903.30799515449</v>
      </c>
      <c r="N149" s="18">
        <f>(I149/$E149)*1000</f>
        <v>604985.09766808001</v>
      </c>
      <c r="O149" s="18">
        <f>(J149/$E149)*1000</f>
        <v>-537730.36139713309</v>
      </c>
    </row>
    <row r="150" spans="1:15">
      <c r="A150" s="1" t="s">
        <v>67</v>
      </c>
      <c r="B150" s="1">
        <f>(LEFT(C150,4))*1</f>
        <v>1300</v>
      </c>
      <c r="C150" s="1" t="s">
        <v>5</v>
      </c>
      <c r="D150" s="1" t="s">
        <v>80</v>
      </c>
      <c r="E150" s="2">
        <v>19088</v>
      </c>
      <c r="F150" s="2">
        <v>789074.26099999994</v>
      </c>
      <c r="G150" s="2">
        <v>7557686.4910000013</v>
      </c>
      <c r="H150" s="2">
        <v>5606141.3840000015</v>
      </c>
      <c r="I150" s="2">
        <f>G150+H150</f>
        <v>13163827.875000004</v>
      </c>
      <c r="J150" s="2">
        <f>F150-I150</f>
        <v>-12374753.614000004</v>
      </c>
      <c r="K150" s="2">
        <f>(F150/$E150)*1000</f>
        <v>41338.760530176027</v>
      </c>
      <c r="L150" s="2">
        <f>(G150/$E150)*1000</f>
        <v>395939.14977996657</v>
      </c>
      <c r="M150" s="2">
        <f>(H150/$E150)*1000</f>
        <v>293699.77912824816</v>
      </c>
      <c r="N150" s="2">
        <f>(I150/$E150)*1000</f>
        <v>689638.92890821479</v>
      </c>
      <c r="O150" s="2">
        <f>(J150/$E150)*1000</f>
        <v>-648300.16837803868</v>
      </c>
    </row>
    <row r="151" spans="1:15">
      <c r="A151" s="17" t="s">
        <v>67</v>
      </c>
      <c r="B151" s="17">
        <f>(LEFT(C151,4))*1</f>
        <v>1604</v>
      </c>
      <c r="C151" s="17" t="s">
        <v>7</v>
      </c>
      <c r="D151" s="17" t="s">
        <v>82</v>
      </c>
      <c r="E151" s="18">
        <v>13403</v>
      </c>
      <c r="F151" s="18">
        <v>705188.12999999989</v>
      </c>
      <c r="G151" s="18">
        <v>5625202.0599999996</v>
      </c>
      <c r="H151" s="18">
        <v>3144561.1530000009</v>
      </c>
      <c r="I151" s="18">
        <f>G151+H151</f>
        <v>8769763.2129999995</v>
      </c>
      <c r="J151" s="18">
        <f>F151-I151</f>
        <v>-8064575.0829999996</v>
      </c>
      <c r="K151" s="18">
        <f>(F151/$E151)*1000</f>
        <v>52614.200552115195</v>
      </c>
      <c r="L151" s="18">
        <f>(G151/$E151)*1000</f>
        <v>419697.23643960303</v>
      </c>
      <c r="M151" s="18">
        <f>(H151/$E151)*1000</f>
        <v>234616.2167425204</v>
      </c>
      <c r="N151" s="18">
        <f>(I151/$E151)*1000</f>
        <v>654313.45318212337</v>
      </c>
      <c r="O151" s="18">
        <f>(J151/$E151)*1000</f>
        <v>-601699.25263000827</v>
      </c>
    </row>
    <row r="152" spans="1:15">
      <c r="A152" s="1" t="s">
        <v>67</v>
      </c>
      <c r="B152" s="1">
        <f>(LEFT(C152,4))*1</f>
        <v>8200</v>
      </c>
      <c r="C152" s="1" t="s">
        <v>52</v>
      </c>
      <c r="D152" s="1" t="s">
        <v>127</v>
      </c>
      <c r="E152" s="2">
        <v>11565</v>
      </c>
      <c r="F152" s="2">
        <v>818136.59399999992</v>
      </c>
      <c r="G152" s="2">
        <v>5798676.9399999995</v>
      </c>
      <c r="H152" s="2">
        <v>2585977.7129999995</v>
      </c>
      <c r="I152" s="2">
        <f>G152+H152</f>
        <v>8384654.652999999</v>
      </c>
      <c r="J152" s="2">
        <f>F152-I152</f>
        <v>-7566518.0589999994</v>
      </c>
      <c r="K152" s="2">
        <f>(F152/$E152)*1000</f>
        <v>70742.463813229566</v>
      </c>
      <c r="L152" s="2">
        <f>(G152/$E152)*1000</f>
        <v>501398.784262862</v>
      </c>
      <c r="M152" s="2">
        <f>(H152/$E152)*1000</f>
        <v>223603.77976653693</v>
      </c>
      <c r="N152" s="2">
        <f>(I152/$E152)*1000</f>
        <v>725002.56402939896</v>
      </c>
      <c r="O152" s="2">
        <f>(J152/$E152)*1000</f>
        <v>-654260.10021616949</v>
      </c>
    </row>
    <row r="153" spans="1:15">
      <c r="A153" s="17" t="s">
        <v>67</v>
      </c>
      <c r="B153" s="17">
        <f>(LEFT(C153,4))*1</f>
        <v>3000</v>
      </c>
      <c r="C153" s="17" t="s">
        <v>13</v>
      </c>
      <c r="D153" s="17" t="s">
        <v>88</v>
      </c>
      <c r="E153" s="18">
        <v>8071</v>
      </c>
      <c r="F153" s="18">
        <v>444662.08500000002</v>
      </c>
      <c r="G153" s="18">
        <v>3666819.1289999997</v>
      </c>
      <c r="H153" s="18">
        <v>1021706.6679999999</v>
      </c>
      <c r="I153" s="18">
        <f>G153+H153</f>
        <v>4688525.7969999993</v>
      </c>
      <c r="J153" s="18">
        <f>F153-I153</f>
        <v>-4243863.7119999994</v>
      </c>
      <c r="K153" s="18">
        <f>(F153/$E153)*1000</f>
        <v>55093.803122289675</v>
      </c>
      <c r="L153" s="18">
        <f>(G153/$E153)*1000</f>
        <v>454320.29847602523</v>
      </c>
      <c r="M153" s="18">
        <f>(H153/$E153)*1000</f>
        <v>126589.84859373064</v>
      </c>
      <c r="N153" s="18">
        <f>(I153/$E153)*1000</f>
        <v>580910.14706975583</v>
      </c>
      <c r="O153" s="18">
        <f>(J153/$E153)*1000</f>
        <v>-525816.34394746623</v>
      </c>
    </row>
    <row r="154" spans="1:15">
      <c r="A154" s="1" t="s">
        <v>67</v>
      </c>
      <c r="B154" s="1">
        <f>(LEFT(C154,4))*1</f>
        <v>7400</v>
      </c>
      <c r="C154" s="1" t="s">
        <v>48</v>
      </c>
      <c r="D154" s="1" t="s">
        <v>123</v>
      </c>
      <c r="E154" s="2">
        <v>5177</v>
      </c>
      <c r="F154" s="2">
        <v>267033.25400000002</v>
      </c>
      <c r="G154" s="2">
        <v>2849324.7550000008</v>
      </c>
      <c r="H154" s="2">
        <v>1212297.4129999999</v>
      </c>
      <c r="I154" s="2">
        <f>G154+H154</f>
        <v>4061622.1680000005</v>
      </c>
      <c r="J154" s="2">
        <f>F154-I154</f>
        <v>-3794588.9140000003</v>
      </c>
      <c r="K154" s="2">
        <f>(F154/$E154)*1000</f>
        <v>51580.694224454317</v>
      </c>
      <c r="L154" s="2">
        <f>(G154/$E154)*1000</f>
        <v>550381.4477496621</v>
      </c>
      <c r="M154" s="2">
        <f>(H154/$E154)*1000</f>
        <v>234169.86922928336</v>
      </c>
      <c r="N154" s="2">
        <f>(I154/$E154)*1000</f>
        <v>784551.31697894551</v>
      </c>
      <c r="O154" s="2">
        <f>(J154/$E154)*1000</f>
        <v>-732970.62275449105</v>
      </c>
    </row>
    <row r="155" spans="1:15">
      <c r="A155" s="17" t="s">
        <v>67</v>
      </c>
      <c r="B155" s="17">
        <f>(LEFT(C155,4))*1</f>
        <v>7300</v>
      </c>
      <c r="C155" s="17" t="s">
        <v>47</v>
      </c>
      <c r="D155" s="17" t="s">
        <v>122</v>
      </c>
      <c r="E155" s="18">
        <v>5163</v>
      </c>
      <c r="F155" s="18">
        <v>242720.77900000004</v>
      </c>
      <c r="G155" s="18">
        <v>2648767.747</v>
      </c>
      <c r="H155" s="18">
        <v>1231631.0029999998</v>
      </c>
      <c r="I155" s="18">
        <f>G155+H155</f>
        <v>3880398.75</v>
      </c>
      <c r="J155" s="18">
        <f>F155-I155</f>
        <v>-3637677.9709999999</v>
      </c>
      <c r="K155" s="18">
        <f>(F155/$E155)*1000</f>
        <v>47011.578345922921</v>
      </c>
      <c r="L155" s="18">
        <f>(G155/$E155)*1000</f>
        <v>513028.81018787523</v>
      </c>
      <c r="M155" s="18">
        <f>(H155/$E155)*1000</f>
        <v>238549.48731357735</v>
      </c>
      <c r="N155" s="18">
        <f>(I155/$E155)*1000</f>
        <v>751578.29750145262</v>
      </c>
      <c r="O155" s="18">
        <f>(J155/$E155)*1000</f>
        <v>-704566.71915552975</v>
      </c>
    </row>
    <row r="156" spans="1:15">
      <c r="A156" s="1" t="s">
        <v>67</v>
      </c>
      <c r="B156" s="1">
        <f>(LEFT(C156,4))*1</f>
        <v>1100</v>
      </c>
      <c r="C156" s="1" t="s">
        <v>4</v>
      </c>
      <c r="D156" s="1" t="s">
        <v>79</v>
      </c>
      <c r="E156" s="2">
        <v>4572</v>
      </c>
      <c r="F156" s="2">
        <v>174628.05500000002</v>
      </c>
      <c r="G156" s="2">
        <v>2031757.0570000003</v>
      </c>
      <c r="H156" s="2">
        <v>939699.0560000001</v>
      </c>
      <c r="I156" s="2">
        <f>G156+H156</f>
        <v>2971456.1130000004</v>
      </c>
      <c r="J156" s="2">
        <f>F156-I156</f>
        <v>-2796828.0580000002</v>
      </c>
      <c r="K156" s="2">
        <f>(F156/$E156)*1000</f>
        <v>38195.112642169734</v>
      </c>
      <c r="L156" s="2">
        <f>(G156/$E156)*1000</f>
        <v>444391.30730533693</v>
      </c>
      <c r="M156" s="2">
        <f>(H156/$E156)*1000</f>
        <v>205533.47681539811</v>
      </c>
      <c r="N156" s="2">
        <f>(I156/$E156)*1000</f>
        <v>649924.78412073501</v>
      </c>
      <c r="O156" s="2">
        <f>(J156/$E156)*1000</f>
        <v>-611729.6714785652</v>
      </c>
    </row>
    <row r="157" spans="1:15">
      <c r="A157" s="17" t="s">
        <v>67</v>
      </c>
      <c r="B157" s="17">
        <f>(LEFT(C157,4))*1</f>
        <v>8000</v>
      </c>
      <c r="C157" s="17" t="s">
        <v>51</v>
      </c>
      <c r="D157" s="17" t="s">
        <v>126</v>
      </c>
      <c r="E157" s="18">
        <v>4444</v>
      </c>
      <c r="F157" s="18">
        <v>138829.326</v>
      </c>
      <c r="G157" s="18">
        <v>1576496.87</v>
      </c>
      <c r="H157" s="18">
        <v>908173.76599999995</v>
      </c>
      <c r="I157" s="18">
        <f>G157+H157</f>
        <v>2484670.6359999999</v>
      </c>
      <c r="J157" s="18">
        <f>F157-I157</f>
        <v>-2345841.31</v>
      </c>
      <c r="K157" s="18">
        <f>(F157/$E157)*1000</f>
        <v>31239.722322232221</v>
      </c>
      <c r="L157" s="18">
        <f>(G157/$E157)*1000</f>
        <v>354747.27047704771</v>
      </c>
      <c r="M157" s="18">
        <f>(H157/$E157)*1000</f>
        <v>204359.53330333033</v>
      </c>
      <c r="N157" s="18">
        <f>(I157/$E157)*1000</f>
        <v>559106.80378037808</v>
      </c>
      <c r="O157" s="18">
        <f>(J157/$E157)*1000</f>
        <v>-527867.08145814575</v>
      </c>
    </row>
    <row r="158" spans="1:15">
      <c r="A158" s="1" t="s">
        <v>67</v>
      </c>
      <c r="B158" s="1">
        <f>(LEFT(C158,4))*1</f>
        <v>5716</v>
      </c>
      <c r="C158" s="1" t="s">
        <v>35</v>
      </c>
      <c r="D158" s="1" t="s">
        <v>110</v>
      </c>
      <c r="E158" s="2">
        <v>4276</v>
      </c>
      <c r="F158" s="2">
        <v>277051.43400000001</v>
      </c>
      <c r="G158" s="2">
        <v>2367720.8230000003</v>
      </c>
      <c r="H158" s="2">
        <v>905624.61199999973</v>
      </c>
      <c r="I158" s="2">
        <f>G158+H158</f>
        <v>3273345.4350000001</v>
      </c>
      <c r="J158" s="2">
        <f>F158-I158</f>
        <v>-2996294.0010000002</v>
      </c>
      <c r="K158" s="2">
        <f>(F158/$E158)*1000</f>
        <v>64792.196913002808</v>
      </c>
      <c r="L158" s="2">
        <f>(G158/$E158)*1000</f>
        <v>553723.29817586532</v>
      </c>
      <c r="M158" s="2">
        <f>(H158/$E158)*1000</f>
        <v>211792.47240411592</v>
      </c>
      <c r="N158" s="2">
        <f>(I158/$E158)*1000</f>
        <v>765515.77057998138</v>
      </c>
      <c r="O158" s="2">
        <f>(J158/$E158)*1000</f>
        <v>-700723.57366697851</v>
      </c>
    </row>
    <row r="159" spans="1:15">
      <c r="A159" s="17" t="s">
        <v>67</v>
      </c>
      <c r="B159" s="17">
        <f>(LEFT(C159,4))*1</f>
        <v>3609</v>
      </c>
      <c r="C159" s="17" t="s">
        <v>16</v>
      </c>
      <c r="D159" s="17" t="s">
        <v>91</v>
      </c>
      <c r="E159" s="18">
        <v>4100</v>
      </c>
      <c r="F159" s="18">
        <v>234465.834</v>
      </c>
      <c r="G159" s="18">
        <v>1980748.4459999998</v>
      </c>
      <c r="H159" s="18">
        <v>1000506.9880000002</v>
      </c>
      <c r="I159" s="18">
        <f>G159+H159</f>
        <v>2981255.4339999999</v>
      </c>
      <c r="J159" s="18">
        <f>F159-I159</f>
        <v>-2746789.6</v>
      </c>
      <c r="K159" s="18">
        <f>(F159/$E159)*1000</f>
        <v>57186.788780487805</v>
      </c>
      <c r="L159" s="18">
        <f>(G159/$E159)*1000</f>
        <v>483109.37707317068</v>
      </c>
      <c r="M159" s="18">
        <f>(H159/$E159)*1000</f>
        <v>244026.0946341464</v>
      </c>
      <c r="N159" s="18">
        <f>(I159/$E159)*1000</f>
        <v>727135.47170731705</v>
      </c>
      <c r="O159" s="18">
        <f>(J159/$E159)*1000</f>
        <v>-669948.68292682932</v>
      </c>
    </row>
    <row r="160" spans="1:15">
      <c r="A160" s="1" t="s">
        <v>67</v>
      </c>
      <c r="B160" s="1">
        <f>(LEFT(C160,4))*1</f>
        <v>2510</v>
      </c>
      <c r="C160" s="1" t="s">
        <v>12</v>
      </c>
      <c r="D160" s="1" t="s">
        <v>87</v>
      </c>
      <c r="E160" s="2">
        <v>3897</v>
      </c>
      <c r="F160" s="2">
        <v>81139.067999999999</v>
      </c>
      <c r="G160" s="2">
        <v>1414419.24</v>
      </c>
      <c r="H160" s="2">
        <v>1268915.338</v>
      </c>
      <c r="I160" s="2">
        <f>G160+H160</f>
        <v>2683334.5779999997</v>
      </c>
      <c r="J160" s="2">
        <f>F160-I160</f>
        <v>-2602195.5099999998</v>
      </c>
      <c r="K160" s="2">
        <f>(F160/$E160)*1000</f>
        <v>20820.90531177829</v>
      </c>
      <c r="L160" s="2">
        <f>(G160/$E160)*1000</f>
        <v>362950.79291762889</v>
      </c>
      <c r="M160" s="2">
        <f>(H160/$E160)*1000</f>
        <v>325613.3790094945</v>
      </c>
      <c r="N160" s="2">
        <f>(I160/$E160)*1000</f>
        <v>688564.17192712333</v>
      </c>
      <c r="O160" s="2">
        <f>(J160/$E160)*1000</f>
        <v>-667743.26661534503</v>
      </c>
    </row>
    <row r="161" spans="1:15">
      <c r="A161" s="17" t="s">
        <v>67</v>
      </c>
      <c r="B161" s="17">
        <f>(LEFT(C161,4))*1</f>
        <v>4200</v>
      </c>
      <c r="C161" s="17" t="s">
        <v>23</v>
      </c>
      <c r="D161" s="17" t="s">
        <v>98</v>
      </c>
      <c r="E161" s="18">
        <v>3797</v>
      </c>
      <c r="F161" s="18">
        <v>186744.93700000003</v>
      </c>
      <c r="G161" s="18">
        <v>1615361.3759999997</v>
      </c>
      <c r="H161" s="18">
        <v>936701.66899999988</v>
      </c>
      <c r="I161" s="18">
        <f>G161+H161</f>
        <v>2552063.0449999995</v>
      </c>
      <c r="J161" s="18">
        <f>F161-I161</f>
        <v>-2365318.1079999995</v>
      </c>
      <c r="K161" s="18">
        <f>(F161/$E161)*1000</f>
        <v>49182.232552014757</v>
      </c>
      <c r="L161" s="18">
        <f>(G161/$E161)*1000</f>
        <v>425430.9654990781</v>
      </c>
      <c r="M161" s="18">
        <f>(H161/$E161)*1000</f>
        <v>246695.19857782454</v>
      </c>
      <c r="N161" s="18">
        <f>(I161/$E161)*1000</f>
        <v>672126.16407690267</v>
      </c>
      <c r="O161" s="18">
        <f>(J161/$E161)*1000</f>
        <v>-622943.93152488791</v>
      </c>
    </row>
    <row r="162" spans="1:15">
      <c r="A162" s="1" t="s">
        <v>67</v>
      </c>
      <c r="B162" s="1">
        <f>(LEFT(C162,4))*1</f>
        <v>2300</v>
      </c>
      <c r="C162" s="1" t="s">
        <v>10</v>
      </c>
      <c r="D162" s="1" t="s">
        <v>85</v>
      </c>
      <c r="E162" s="2">
        <v>3579</v>
      </c>
      <c r="F162" s="2">
        <v>70015.23</v>
      </c>
      <c r="G162" s="2">
        <v>1479708.4069999999</v>
      </c>
      <c r="H162" s="2">
        <v>982340.95799999987</v>
      </c>
      <c r="I162" s="2">
        <f>G162+H162</f>
        <v>2462049.3649999998</v>
      </c>
      <c r="J162" s="2">
        <f>F162-I162</f>
        <v>-2392034.1349999998</v>
      </c>
      <c r="K162" s="2">
        <f>(F162/$E162)*1000</f>
        <v>19562.791282481139</v>
      </c>
      <c r="L162" s="2">
        <f>(G162/$E162)*1000</f>
        <v>413441.85722268786</v>
      </c>
      <c r="M162" s="2">
        <f>(H162/$E162)*1000</f>
        <v>274473.58424140816</v>
      </c>
      <c r="N162" s="2">
        <f>(I162/$E162)*1000</f>
        <v>687915.44146409607</v>
      </c>
      <c r="O162" s="2">
        <f>(J162/$E162)*1000</f>
        <v>-668352.65018161491</v>
      </c>
    </row>
    <row r="163" spans="1:15">
      <c r="A163" s="17" t="s">
        <v>67</v>
      </c>
      <c r="B163" s="17">
        <f>(LEFT(C163,4))*1</f>
        <v>8716</v>
      </c>
      <c r="C163" s="17" t="s">
        <v>60</v>
      </c>
      <c r="D163" s="17" t="s">
        <v>135</v>
      </c>
      <c r="E163" s="18">
        <v>3265</v>
      </c>
      <c r="F163" s="18">
        <v>395362.86100000003</v>
      </c>
      <c r="G163" s="18">
        <v>1443533.798</v>
      </c>
      <c r="H163" s="18">
        <v>655185.36</v>
      </c>
      <c r="I163" s="18">
        <f>G163+H163</f>
        <v>2098719.1579999998</v>
      </c>
      <c r="J163" s="18">
        <f>F163-I163</f>
        <v>-1703356.2969999998</v>
      </c>
      <c r="K163" s="18">
        <f>(F163/$E163)*1000</f>
        <v>121091.22848392038</v>
      </c>
      <c r="L163" s="18">
        <f>(G163/$E163)*1000</f>
        <v>442123.6747320061</v>
      </c>
      <c r="M163" s="18">
        <f>(H163/$E163)*1000</f>
        <v>200669.32924961715</v>
      </c>
      <c r="N163" s="18">
        <f>(I163/$E163)*1000</f>
        <v>642793.00398162322</v>
      </c>
      <c r="O163" s="18">
        <f>(J163/$E163)*1000</f>
        <v>-521701.77549770288</v>
      </c>
    </row>
    <row r="164" spans="1:15">
      <c r="A164" s="1" t="s">
        <v>67</v>
      </c>
      <c r="B164" s="1">
        <f>(LEFT(C164,4))*1</f>
        <v>6100</v>
      </c>
      <c r="C164" s="1" t="s">
        <v>37</v>
      </c>
      <c r="D164" s="1" t="s">
        <v>112</v>
      </c>
      <c r="E164" s="2">
        <v>3081</v>
      </c>
      <c r="F164" s="2">
        <v>155651.85800000001</v>
      </c>
      <c r="G164" s="2">
        <v>1399896.5379999999</v>
      </c>
      <c r="H164" s="2">
        <v>408618.75099999987</v>
      </c>
      <c r="I164" s="2">
        <f>G164+H164</f>
        <v>1808515.2889999999</v>
      </c>
      <c r="J164" s="2">
        <f>F164-I164</f>
        <v>-1652863.4309999999</v>
      </c>
      <c r="K164" s="2">
        <f>(F164/$E164)*1000</f>
        <v>50519.914962674455</v>
      </c>
      <c r="L164" s="2">
        <f>(G164/$E164)*1000</f>
        <v>454364.34209672181</v>
      </c>
      <c r="M164" s="2">
        <f>(H164/$E164)*1000</f>
        <v>132625.36546575782</v>
      </c>
      <c r="N164" s="2">
        <f>(I164/$E164)*1000</f>
        <v>586989.70756247966</v>
      </c>
      <c r="O164" s="2">
        <f>(J164/$E164)*1000</f>
        <v>-536469.79259980528</v>
      </c>
    </row>
    <row r="165" spans="1:15">
      <c r="A165" s="17" t="s">
        <v>67</v>
      </c>
      <c r="B165" s="17">
        <f>(LEFT(C165,4))*1</f>
        <v>8717</v>
      </c>
      <c r="C165" s="17" t="s">
        <v>61</v>
      </c>
      <c r="D165" s="17" t="s">
        <v>136</v>
      </c>
      <c r="E165" s="18">
        <v>2631</v>
      </c>
      <c r="F165" s="18">
        <v>234388.72700000001</v>
      </c>
      <c r="G165" s="18">
        <v>649868.37899999996</v>
      </c>
      <c r="H165" s="18">
        <v>1049023.1469999999</v>
      </c>
      <c r="I165" s="18">
        <f>G165+H165</f>
        <v>1698891.5259999998</v>
      </c>
      <c r="J165" s="18">
        <f>F165-I165</f>
        <v>-1464502.7989999999</v>
      </c>
      <c r="K165" s="18">
        <f>(F165/$E165)*1000</f>
        <v>89087.315469403286</v>
      </c>
      <c r="L165" s="18">
        <f>(G165/$E165)*1000</f>
        <v>247004.32497149371</v>
      </c>
      <c r="M165" s="18">
        <f>(H165/$E165)*1000</f>
        <v>398716.51349296846</v>
      </c>
      <c r="N165" s="18">
        <f>(I165/$E165)*1000</f>
        <v>645720.83846446208</v>
      </c>
      <c r="O165" s="18">
        <f>(J165/$E165)*1000</f>
        <v>-556633.52299505891</v>
      </c>
    </row>
    <row r="166" spans="1:15">
      <c r="A166" s="1" t="s">
        <v>67</v>
      </c>
      <c r="B166" s="1">
        <f>(LEFT(C166,4))*1</f>
        <v>8401</v>
      </c>
      <c r="C166" s="1" t="s">
        <v>53</v>
      </c>
      <c r="D166" s="1" t="s">
        <v>128</v>
      </c>
      <c r="E166" s="2">
        <v>2487</v>
      </c>
      <c r="F166" s="2">
        <v>76677.622000000003</v>
      </c>
      <c r="G166" s="2">
        <v>1058780.06</v>
      </c>
      <c r="H166" s="2">
        <v>414626.9709999999</v>
      </c>
      <c r="I166" s="2">
        <f>G166+H166</f>
        <v>1473407.031</v>
      </c>
      <c r="J166" s="2">
        <f>F166-I166</f>
        <v>-1396729.409</v>
      </c>
      <c r="K166" s="2">
        <f>(F166/$E166)*1000</f>
        <v>30831.371934057101</v>
      </c>
      <c r="L166" s="2">
        <f>(G166/$E166)*1000</f>
        <v>425725.798150382</v>
      </c>
      <c r="M166" s="2">
        <f>(H166/$E166)*1000</f>
        <v>166717.72054684354</v>
      </c>
      <c r="N166" s="2">
        <f>(I166/$E166)*1000</f>
        <v>592443.51869722549</v>
      </c>
      <c r="O166" s="2">
        <f>(J166/$E166)*1000</f>
        <v>-561612.14676316839</v>
      </c>
    </row>
    <row r="167" spans="1:15">
      <c r="A167" s="17" t="s">
        <v>67</v>
      </c>
      <c r="B167" s="17">
        <f>(LEFT(C167,4))*1</f>
        <v>8613</v>
      </c>
      <c r="C167" s="17" t="s">
        <v>57</v>
      </c>
      <c r="D167" s="17" t="s">
        <v>132</v>
      </c>
      <c r="E167" s="18">
        <v>2007</v>
      </c>
      <c r="F167" s="18">
        <v>93708.445000000007</v>
      </c>
      <c r="G167" s="18">
        <v>823844.16100000008</v>
      </c>
      <c r="H167" s="18">
        <v>478997.92300000001</v>
      </c>
      <c r="I167" s="18">
        <f>G167+H167</f>
        <v>1302842.084</v>
      </c>
      <c r="J167" s="18">
        <f>F167-I167</f>
        <v>-1209133.639</v>
      </c>
      <c r="K167" s="18">
        <f>(F167/$E167)*1000</f>
        <v>46690.804683607377</v>
      </c>
      <c r="L167" s="18">
        <f>(G167/$E167)*1000</f>
        <v>410485.38166417542</v>
      </c>
      <c r="M167" s="18">
        <f>(H167/$E167)*1000</f>
        <v>238663.63876432486</v>
      </c>
      <c r="N167" s="18">
        <f>(I167/$E167)*1000</f>
        <v>649149.02042850025</v>
      </c>
      <c r="O167" s="18">
        <f>(J167/$E167)*1000</f>
        <v>-602458.21574489283</v>
      </c>
    </row>
    <row r="168" spans="1:15">
      <c r="A168" s="1" t="s">
        <v>67</v>
      </c>
      <c r="B168" s="1">
        <f>(LEFT(C168,4))*1</f>
        <v>6250</v>
      </c>
      <c r="C168" s="1" t="s">
        <v>38</v>
      </c>
      <c r="D168" s="1" t="s">
        <v>113</v>
      </c>
      <c r="E168" s="2">
        <v>1973</v>
      </c>
      <c r="F168" s="2">
        <v>82907.399999999994</v>
      </c>
      <c r="G168" s="2">
        <v>891563.64399999985</v>
      </c>
      <c r="H168" s="2">
        <v>444000.50499999989</v>
      </c>
      <c r="I168" s="2">
        <f>G168+H168</f>
        <v>1335564.1489999997</v>
      </c>
      <c r="J168" s="2">
        <f>F168-I168</f>
        <v>-1252656.7489999998</v>
      </c>
      <c r="K168" s="2">
        <f>(F168/$E168)*1000</f>
        <v>42020.983274201717</v>
      </c>
      <c r="L168" s="2">
        <f>(G168/$E168)*1000</f>
        <v>451882.23213380633</v>
      </c>
      <c r="M168" s="2">
        <f>(H168/$E168)*1000</f>
        <v>225038.26913329947</v>
      </c>
      <c r="N168" s="2">
        <f>(I168/$E168)*1000</f>
        <v>676920.50126710581</v>
      </c>
      <c r="O168" s="2">
        <f>(J168/$E168)*1000</f>
        <v>-634899.51799290418</v>
      </c>
    </row>
    <row r="169" spans="1:15">
      <c r="A169" s="17" t="s">
        <v>67</v>
      </c>
      <c r="B169" s="17">
        <f>(LEFT(C169,4))*1</f>
        <v>8614</v>
      </c>
      <c r="C169" s="17" t="s">
        <v>58</v>
      </c>
      <c r="D169" s="17" t="s">
        <v>133</v>
      </c>
      <c r="E169" s="18">
        <v>1867</v>
      </c>
      <c r="F169" s="18">
        <v>105095.49400000001</v>
      </c>
      <c r="G169" s="18">
        <v>896286.28599999996</v>
      </c>
      <c r="H169" s="18">
        <v>503359.76500000001</v>
      </c>
      <c r="I169" s="18">
        <f>G169+H169</f>
        <v>1399646.051</v>
      </c>
      <c r="J169" s="18">
        <f>F169-I169</f>
        <v>-1294550.557</v>
      </c>
      <c r="K169" s="18">
        <f>(F169/$E169)*1000</f>
        <v>56291.10551687199</v>
      </c>
      <c r="L169" s="18">
        <f>(G169/$E169)*1000</f>
        <v>480067.64113551151</v>
      </c>
      <c r="M169" s="18">
        <f>(H169/$E169)*1000</f>
        <v>269608.87252276379</v>
      </c>
      <c r="N169" s="18">
        <f>(I169/$E169)*1000</f>
        <v>749676.51365827536</v>
      </c>
      <c r="O169" s="18">
        <f>(J169/$E169)*1000</f>
        <v>-693385.40814140334</v>
      </c>
    </row>
    <row r="170" spans="1:15">
      <c r="A170" s="1" t="s">
        <v>67</v>
      </c>
      <c r="B170" s="1">
        <f>(LEFT(C170,4))*1</f>
        <v>6400</v>
      </c>
      <c r="C170" s="1" t="s">
        <v>39</v>
      </c>
      <c r="D170" s="1" t="s">
        <v>114</v>
      </c>
      <c r="E170" s="2">
        <v>1866</v>
      </c>
      <c r="F170" s="2">
        <v>186636.927</v>
      </c>
      <c r="G170" s="2">
        <v>988130.73600000003</v>
      </c>
      <c r="H170" s="2">
        <v>395535.99300000002</v>
      </c>
      <c r="I170" s="2">
        <f>G170+H170</f>
        <v>1383666.7290000001</v>
      </c>
      <c r="J170" s="2">
        <f>F170-I170</f>
        <v>-1197029.8020000001</v>
      </c>
      <c r="K170" s="2">
        <f>(F170/$E170)*1000</f>
        <v>100019.78938906753</v>
      </c>
      <c r="L170" s="2">
        <f>(G170/$E170)*1000</f>
        <v>529544.87459807086</v>
      </c>
      <c r="M170" s="2">
        <f>(H170/$E170)*1000</f>
        <v>211969.98553054663</v>
      </c>
      <c r="N170" s="2">
        <f>(I170/$E170)*1000</f>
        <v>741514.8601286175</v>
      </c>
      <c r="O170" s="2">
        <f>(J170/$E170)*1000</f>
        <v>-641495.07073954982</v>
      </c>
    </row>
    <row r="171" spans="1:15">
      <c r="A171" s="17" t="s">
        <v>67</v>
      </c>
      <c r="B171" s="17">
        <f>(LEFT(C171,4))*1</f>
        <v>3714</v>
      </c>
      <c r="C171" s="17" t="s">
        <v>19</v>
      </c>
      <c r="D171" s="17" t="s">
        <v>94</v>
      </c>
      <c r="E171" s="18">
        <v>1617</v>
      </c>
      <c r="F171" s="18">
        <v>88706.769</v>
      </c>
      <c r="G171" s="18">
        <v>888613.56799999985</v>
      </c>
      <c r="H171" s="18">
        <v>250770.829</v>
      </c>
      <c r="I171" s="18">
        <f>G171+H171</f>
        <v>1139384.3969999999</v>
      </c>
      <c r="J171" s="18">
        <f>F171-I171</f>
        <v>-1050677.6279999998</v>
      </c>
      <c r="K171" s="18">
        <f>(F171/$E171)*1000</f>
        <v>54858.855287569575</v>
      </c>
      <c r="L171" s="18">
        <f>(G171/$E171)*1000</f>
        <v>549544.56895485451</v>
      </c>
      <c r="M171" s="18">
        <f>(H171/$E171)*1000</f>
        <v>155084.00061842921</v>
      </c>
      <c r="N171" s="18">
        <f>(I171/$E171)*1000</f>
        <v>704628.56957328378</v>
      </c>
      <c r="O171" s="18">
        <f>(J171/$E171)*1000</f>
        <v>-649769.71428571409</v>
      </c>
    </row>
    <row r="172" spans="1:15">
      <c r="A172" s="1" t="s">
        <v>67</v>
      </c>
      <c r="B172" s="1">
        <f>(LEFT(C172,4))*1</f>
        <v>2506</v>
      </c>
      <c r="C172" s="1" t="s">
        <v>11</v>
      </c>
      <c r="D172" s="1" t="s">
        <v>86</v>
      </c>
      <c r="E172" s="2">
        <v>1500</v>
      </c>
      <c r="F172" s="2">
        <v>91300.322</v>
      </c>
      <c r="G172" s="2">
        <v>623529.62800000003</v>
      </c>
      <c r="H172" s="2">
        <v>284949.06199999998</v>
      </c>
      <c r="I172" s="2">
        <f>G172+H172</f>
        <v>908478.69</v>
      </c>
      <c r="J172" s="2">
        <f>F172-I172</f>
        <v>-817178.3679999999</v>
      </c>
      <c r="K172" s="2">
        <f>(F172/$E172)*1000</f>
        <v>60866.881333333331</v>
      </c>
      <c r="L172" s="2">
        <f>(G172/$E172)*1000</f>
        <v>415686.41866666666</v>
      </c>
      <c r="M172" s="2">
        <f>(H172/$E172)*1000</f>
        <v>189966.04133333333</v>
      </c>
      <c r="N172" s="2">
        <f>(I172/$E172)*1000</f>
        <v>605652.46</v>
      </c>
      <c r="O172" s="2">
        <f>(J172/$E172)*1000</f>
        <v>-544785.57866666664</v>
      </c>
    </row>
    <row r="173" spans="1:15">
      <c r="A173" s="17" t="s">
        <v>67</v>
      </c>
      <c r="B173" s="17">
        <f>(LEFT(C173,4))*1</f>
        <v>6613</v>
      </c>
      <c r="C173" s="17" t="s">
        <v>45</v>
      </c>
      <c r="D173" s="17" t="s">
        <v>120</v>
      </c>
      <c r="E173" s="18">
        <v>1410</v>
      </c>
      <c r="F173" s="18">
        <v>42303.33600000001</v>
      </c>
      <c r="G173" s="18">
        <v>865499.6669999999</v>
      </c>
      <c r="H173" s="18">
        <v>345399.17899999989</v>
      </c>
      <c r="I173" s="18">
        <f>G173+H173</f>
        <v>1210898.8459999999</v>
      </c>
      <c r="J173" s="18">
        <f>F173-I173</f>
        <v>-1168595.5099999998</v>
      </c>
      <c r="K173" s="18">
        <f>(F173/$E173)*1000</f>
        <v>30002.365957446815</v>
      </c>
      <c r="L173" s="18">
        <f>(G173/$E173)*1000</f>
        <v>613829.55106382968</v>
      </c>
      <c r="M173" s="18">
        <f>(H173/$E173)*1000</f>
        <v>244963.95673758857</v>
      </c>
      <c r="N173" s="18">
        <f>(I173/$E173)*1000</f>
        <v>858793.50780141843</v>
      </c>
      <c r="O173" s="18">
        <f>(J173/$E173)*1000</f>
        <v>-828791.14184397145</v>
      </c>
    </row>
    <row r="174" spans="1:15">
      <c r="A174" s="1" t="s">
        <v>67</v>
      </c>
      <c r="B174" s="1">
        <f>(LEFT(C174,4))*1</f>
        <v>8721</v>
      </c>
      <c r="C174" s="1" t="s">
        <v>64</v>
      </c>
      <c r="D174" s="1" t="s">
        <v>139</v>
      </c>
      <c r="E174" s="2">
        <v>1322</v>
      </c>
      <c r="F174" s="2">
        <v>39761.206999999995</v>
      </c>
      <c r="G174" s="2">
        <v>611756.06599999999</v>
      </c>
      <c r="H174" s="2">
        <v>462404.16300000012</v>
      </c>
      <c r="I174" s="2">
        <f>G174+H174</f>
        <v>1074160.2290000001</v>
      </c>
      <c r="J174" s="2">
        <f>F174-I174</f>
        <v>-1034399.0220000001</v>
      </c>
      <c r="K174" s="2">
        <f>(F174/$E174)*1000</f>
        <v>30076.555975794246</v>
      </c>
      <c r="L174" s="2">
        <f>(G174/$E174)*1000</f>
        <v>462750.42813918303</v>
      </c>
      <c r="M174" s="2">
        <f>(H174/$E174)*1000</f>
        <v>349776.22012102883</v>
      </c>
      <c r="N174" s="2">
        <f>(I174/$E174)*1000</f>
        <v>812526.6482602118</v>
      </c>
      <c r="O174" s="2">
        <f>(J174/$E174)*1000</f>
        <v>-782450.09228441771</v>
      </c>
    </row>
    <row r="175" spans="1:15">
      <c r="A175" s="17" t="s">
        <v>67</v>
      </c>
      <c r="B175" s="17">
        <f>(LEFT(C175,4))*1</f>
        <v>3716</v>
      </c>
      <c r="C175" s="17" t="s">
        <v>20</v>
      </c>
      <c r="D175" s="17" t="s">
        <v>95</v>
      </c>
      <c r="E175" s="18">
        <v>1266</v>
      </c>
      <c r="F175" s="18">
        <v>104151.834</v>
      </c>
      <c r="G175" s="18">
        <v>732077.72</v>
      </c>
      <c r="H175" s="18">
        <v>298428.49199999997</v>
      </c>
      <c r="I175" s="18">
        <f>G175+H175</f>
        <v>1030506.2119999999</v>
      </c>
      <c r="J175" s="18">
        <f>F175-I175</f>
        <v>-926354.37799999991</v>
      </c>
      <c r="K175" s="18">
        <f>(F175/$E175)*1000</f>
        <v>82268.431279620854</v>
      </c>
      <c r="L175" s="18">
        <f>(G175/$E175)*1000</f>
        <v>578260.44233807258</v>
      </c>
      <c r="M175" s="18">
        <f>(H175/$E175)*1000</f>
        <v>235725.50710900471</v>
      </c>
      <c r="N175" s="18">
        <f>(I175/$E175)*1000</f>
        <v>813985.94944707735</v>
      </c>
      <c r="O175" s="18">
        <f>(J175/$E175)*1000</f>
        <v>-731717.51816745638</v>
      </c>
    </row>
    <row r="176" spans="1:15">
      <c r="A176" s="1" t="s">
        <v>67</v>
      </c>
      <c r="B176" s="1">
        <f>(LEFT(C176,4))*1</f>
        <v>5613</v>
      </c>
      <c r="C176" s="1" t="s">
        <v>34</v>
      </c>
      <c r="D176" s="1" t="s">
        <v>109</v>
      </c>
      <c r="E176" s="2">
        <v>1263</v>
      </c>
      <c r="F176" s="2">
        <v>45044.436000000002</v>
      </c>
      <c r="G176" s="2">
        <v>652231.14000000013</v>
      </c>
      <c r="H176" s="2">
        <v>373326.45300000004</v>
      </c>
      <c r="I176" s="2">
        <f>G176+H176</f>
        <v>1025557.5930000001</v>
      </c>
      <c r="J176" s="2">
        <f>F176-I176</f>
        <v>-980513.15700000012</v>
      </c>
      <c r="K176" s="2">
        <f>(F176/$E176)*1000</f>
        <v>35664.636579572441</v>
      </c>
      <c r="L176" s="2">
        <f>(G176/$E176)*1000</f>
        <v>516414.20427553455</v>
      </c>
      <c r="M176" s="2">
        <f>(H176/$E176)*1000</f>
        <v>295587.05700712593</v>
      </c>
      <c r="N176" s="2">
        <f>(I176/$E176)*1000</f>
        <v>812001.26128266042</v>
      </c>
      <c r="O176" s="2">
        <f>(J176/$E176)*1000</f>
        <v>-776336.62470308796</v>
      </c>
    </row>
    <row r="177" spans="1:15">
      <c r="A177" s="17" t="s">
        <v>67</v>
      </c>
      <c r="B177" s="17">
        <f>(LEFT(C177,4))*1</f>
        <v>5508</v>
      </c>
      <c r="C177" s="17" t="s">
        <v>31</v>
      </c>
      <c r="D177" s="17" t="s">
        <v>106</v>
      </c>
      <c r="E177" s="18">
        <v>1212</v>
      </c>
      <c r="F177" s="18">
        <v>166701.59999999998</v>
      </c>
      <c r="G177" s="18">
        <v>555005.45799999998</v>
      </c>
      <c r="H177" s="18">
        <v>375444.4470000001</v>
      </c>
      <c r="I177" s="18">
        <f>G177+H177</f>
        <v>930449.90500000003</v>
      </c>
      <c r="J177" s="18">
        <f>F177-I177</f>
        <v>-763748.30500000005</v>
      </c>
      <c r="K177" s="18">
        <f>(F177/$E177)*1000</f>
        <v>137542.5742574257</v>
      </c>
      <c r="L177" s="18">
        <f>(G177/$E177)*1000</f>
        <v>457925.29537953791</v>
      </c>
      <c r="M177" s="18">
        <f>(H177/$E177)*1000</f>
        <v>309772.64603960409</v>
      </c>
      <c r="N177" s="18">
        <f>(I177/$E177)*1000</f>
        <v>767697.94141914195</v>
      </c>
      <c r="O177" s="18">
        <f>(J177/$E177)*1000</f>
        <v>-630155.36716171622</v>
      </c>
    </row>
    <row r="178" spans="1:15">
      <c r="A178" s="1" t="s">
        <v>67</v>
      </c>
      <c r="B178" s="1">
        <f>(LEFT(C178,4))*1</f>
        <v>6513</v>
      </c>
      <c r="C178" s="1" t="s">
        <v>40</v>
      </c>
      <c r="D178" s="1" t="s">
        <v>115</v>
      </c>
      <c r="E178" s="2">
        <v>1162</v>
      </c>
      <c r="F178" s="2">
        <v>51119.28</v>
      </c>
      <c r="G178" s="2">
        <v>551130.38</v>
      </c>
      <c r="H178" s="2">
        <v>309418.10599999997</v>
      </c>
      <c r="I178" s="2">
        <f>G178+H178</f>
        <v>860548.48600000003</v>
      </c>
      <c r="J178" s="2">
        <f>F178-I178</f>
        <v>-809429.20600000001</v>
      </c>
      <c r="K178" s="2">
        <f>(F178/$E178)*1000</f>
        <v>43992.49569707401</v>
      </c>
      <c r="L178" s="2">
        <f>(G178/$E178)*1000</f>
        <v>474294.64716006885</v>
      </c>
      <c r="M178" s="2">
        <f>(H178/$E178)*1000</f>
        <v>266280.64199655759</v>
      </c>
      <c r="N178" s="2">
        <f>(I178/$E178)*1000</f>
        <v>740575.28915662656</v>
      </c>
      <c r="O178" s="2">
        <f>(J178/$E178)*1000</f>
        <v>-696582.79345955246</v>
      </c>
    </row>
    <row r="179" spans="1:15">
      <c r="A179" s="17" t="s">
        <v>67</v>
      </c>
      <c r="B179" s="17">
        <f>(LEFT(C179,4))*1</f>
        <v>4607</v>
      </c>
      <c r="C179" s="17" t="s">
        <v>26</v>
      </c>
      <c r="D179" s="17" t="s">
        <v>101</v>
      </c>
      <c r="E179" s="18">
        <v>1106</v>
      </c>
      <c r="F179" s="18">
        <v>78996.694000000003</v>
      </c>
      <c r="G179" s="18">
        <v>555507.85400000005</v>
      </c>
      <c r="H179" s="18">
        <v>289885.86100000003</v>
      </c>
      <c r="I179" s="18">
        <f>G179+H179</f>
        <v>845393.71500000008</v>
      </c>
      <c r="J179" s="18">
        <f>F179-I179</f>
        <v>-766397.02100000007</v>
      </c>
      <c r="K179" s="18">
        <f>(F179/$E179)*1000</f>
        <v>71425.582278481015</v>
      </c>
      <c r="L179" s="18">
        <f>(G179/$E179)*1000</f>
        <v>502267.4990958409</v>
      </c>
      <c r="M179" s="18">
        <f>(H179/$E179)*1000</f>
        <v>262102.94846292952</v>
      </c>
      <c r="N179" s="18">
        <f>(I179/$E179)*1000</f>
        <v>764370.44755877042</v>
      </c>
      <c r="O179" s="18">
        <f>(J179/$E179)*1000</f>
        <v>-692944.86528028944</v>
      </c>
    </row>
    <row r="180" spans="1:15">
      <c r="A180" s="1" t="s">
        <v>67</v>
      </c>
      <c r="B180" s="1">
        <f>(LEFT(C180,4))*1</f>
        <v>4100</v>
      </c>
      <c r="C180" s="1" t="s">
        <v>22</v>
      </c>
      <c r="D180" s="1" t="s">
        <v>97</v>
      </c>
      <c r="E180" s="2">
        <v>989</v>
      </c>
      <c r="F180" s="2">
        <v>40435.411</v>
      </c>
      <c r="G180" s="2">
        <v>547611.21899999992</v>
      </c>
      <c r="H180" s="2">
        <v>114811.17700000001</v>
      </c>
      <c r="I180" s="2">
        <f>G180+H180</f>
        <v>662422.39599999995</v>
      </c>
      <c r="J180" s="2">
        <f>F180-I180</f>
        <v>-621986.98499999999</v>
      </c>
      <c r="K180" s="2">
        <f>(F180/$E180)*1000</f>
        <v>40885.147623862489</v>
      </c>
      <c r="L180" s="2">
        <f>(G180/$E180)*1000</f>
        <v>553701.94034378149</v>
      </c>
      <c r="M180" s="2">
        <f>(H180/$E180)*1000</f>
        <v>116088.14661274015</v>
      </c>
      <c r="N180" s="2">
        <f>(I180/$E180)*1000</f>
        <v>669790.08695652173</v>
      </c>
      <c r="O180" s="2">
        <f>(J180/$E180)*1000</f>
        <v>-628904.93933265924</v>
      </c>
    </row>
    <row r="181" spans="1:15">
      <c r="A181" s="17" t="s">
        <v>67</v>
      </c>
      <c r="B181" s="17">
        <f>(LEFT(C181,4))*1</f>
        <v>8508</v>
      </c>
      <c r="C181" s="17" t="s">
        <v>54</v>
      </c>
      <c r="D181" s="17" t="s">
        <v>129</v>
      </c>
      <c r="E181" s="18">
        <v>881</v>
      </c>
      <c r="F181" s="18">
        <v>32533.068000000007</v>
      </c>
      <c r="G181" s="18">
        <v>301432.08800000005</v>
      </c>
      <c r="H181" s="18">
        <v>92465.692999999999</v>
      </c>
      <c r="I181" s="18">
        <f>G181+H181</f>
        <v>393897.78100000008</v>
      </c>
      <c r="J181" s="18">
        <f>F181-I181</f>
        <v>-361364.71300000005</v>
      </c>
      <c r="K181" s="18">
        <f>(F181/$E181)*1000</f>
        <v>36927.432463110104</v>
      </c>
      <c r="L181" s="18">
        <f>(G181/$E181)*1000</f>
        <v>342147.65947786614</v>
      </c>
      <c r="M181" s="18">
        <f>(H181/$E181)*1000</f>
        <v>104955.38365493757</v>
      </c>
      <c r="N181" s="18">
        <f>(I181/$E181)*1000</f>
        <v>447103.04313280369</v>
      </c>
      <c r="O181" s="18">
        <f>(J181/$E181)*1000</f>
        <v>-410175.61066969356</v>
      </c>
    </row>
    <row r="182" spans="1:15">
      <c r="A182" s="1" t="s">
        <v>67</v>
      </c>
      <c r="B182" s="1">
        <f>(LEFT(C182,4))*1</f>
        <v>8710</v>
      </c>
      <c r="C182" s="1" t="s">
        <v>59</v>
      </c>
      <c r="D182" s="1" t="s">
        <v>134</v>
      </c>
      <c r="E182" s="2">
        <v>865</v>
      </c>
      <c r="F182" s="2">
        <v>107248.049</v>
      </c>
      <c r="G182" s="2">
        <v>404068.266</v>
      </c>
      <c r="H182" s="2">
        <v>166694.06200000001</v>
      </c>
      <c r="I182" s="2">
        <f>G182+H182</f>
        <v>570762.32799999998</v>
      </c>
      <c r="J182" s="2">
        <f>F182-I182</f>
        <v>-463514.27899999998</v>
      </c>
      <c r="K182" s="2">
        <f>(F182/$E182)*1000</f>
        <v>123986.1838150289</v>
      </c>
      <c r="L182" s="2">
        <f>(G182/$E182)*1000</f>
        <v>467130.94335260114</v>
      </c>
      <c r="M182" s="2">
        <f>(H182/$E182)*1000</f>
        <v>192709.89826589596</v>
      </c>
      <c r="N182" s="2">
        <f>(I182/$E182)*1000</f>
        <v>659840.84161849704</v>
      </c>
      <c r="O182" s="2">
        <f>(J182/$E182)*1000</f>
        <v>-535854.65780346817</v>
      </c>
    </row>
    <row r="183" spans="1:15">
      <c r="A183" s="17" t="s">
        <v>67</v>
      </c>
      <c r="B183" s="17">
        <f>(LEFT(C183,4))*1</f>
        <v>3709</v>
      </c>
      <c r="C183" s="17" t="s">
        <v>17</v>
      </c>
      <c r="D183" s="17" t="s">
        <v>92</v>
      </c>
      <c r="E183" s="18">
        <v>821</v>
      </c>
      <c r="F183" s="18">
        <v>51713.135999999999</v>
      </c>
      <c r="G183" s="18">
        <v>439958.20500000002</v>
      </c>
      <c r="H183" s="18">
        <v>171350.24699999997</v>
      </c>
      <c r="I183" s="18">
        <f>G183+H183</f>
        <v>611308.45200000005</v>
      </c>
      <c r="J183" s="18">
        <f>F183-I183</f>
        <v>-559595.31600000011</v>
      </c>
      <c r="K183" s="18">
        <f>(F183/$E183)*1000</f>
        <v>62987.985383678439</v>
      </c>
      <c r="L183" s="18">
        <f>(G183/$E183)*1000</f>
        <v>535880.88306942757</v>
      </c>
      <c r="M183" s="18">
        <f>(H183/$E183)*1000</f>
        <v>208709.19244823384</v>
      </c>
      <c r="N183" s="18">
        <f>(I183/$E183)*1000</f>
        <v>744590.07551766152</v>
      </c>
      <c r="O183" s="18">
        <f>(J183/$E183)*1000</f>
        <v>-681602.09013398306</v>
      </c>
    </row>
    <row r="184" spans="1:15">
      <c r="A184" s="1" t="s">
        <v>67</v>
      </c>
      <c r="B184" s="1">
        <f>(LEFT(C184,4))*1</f>
        <v>6515</v>
      </c>
      <c r="C184" s="1" t="s">
        <v>41</v>
      </c>
      <c r="D184" s="1" t="s">
        <v>116</v>
      </c>
      <c r="E184" s="2">
        <v>791</v>
      </c>
      <c r="F184" s="2">
        <v>58379.822</v>
      </c>
      <c r="G184" s="2">
        <v>448414.43100000004</v>
      </c>
      <c r="H184" s="2">
        <v>254785.49899999998</v>
      </c>
      <c r="I184" s="2">
        <f>G184+H184</f>
        <v>703199.93</v>
      </c>
      <c r="J184" s="2">
        <f>F184-I184</f>
        <v>-644820.10800000001</v>
      </c>
      <c r="K184" s="2">
        <f>(F184/$E184)*1000</f>
        <v>73805.084702907712</v>
      </c>
      <c r="L184" s="2">
        <f>(G184/$E184)*1000</f>
        <v>566895.61441213661</v>
      </c>
      <c r="M184" s="2">
        <f>(H184/$E184)*1000</f>
        <v>322105.56131479138</v>
      </c>
      <c r="N184" s="2">
        <f>(I184/$E184)*1000</f>
        <v>889001.17572692793</v>
      </c>
      <c r="O184" s="2">
        <f>(J184/$E184)*1000</f>
        <v>-815196.09102402022</v>
      </c>
    </row>
    <row r="185" spans="1:15">
      <c r="A185" s="17" t="s">
        <v>67</v>
      </c>
      <c r="B185" s="17">
        <f>(LEFT(C185,4))*1</f>
        <v>3511</v>
      </c>
      <c r="C185" s="17" t="s">
        <v>15</v>
      </c>
      <c r="D185" s="17" t="s">
        <v>90</v>
      </c>
      <c r="E185" s="18">
        <v>727</v>
      </c>
      <c r="F185" s="18">
        <v>36621.732000000004</v>
      </c>
      <c r="G185" s="18">
        <v>372159.08299999998</v>
      </c>
      <c r="H185" s="18">
        <v>223668.98200000002</v>
      </c>
      <c r="I185" s="18">
        <f>G185+H185</f>
        <v>595828.06499999994</v>
      </c>
      <c r="J185" s="18">
        <f>F185-I185</f>
        <v>-559206.33299999998</v>
      </c>
      <c r="K185" s="18">
        <f>(F185/$E185)*1000</f>
        <v>50373.771664374144</v>
      </c>
      <c r="L185" s="18">
        <f>(G185/$E185)*1000</f>
        <v>511910.70563961484</v>
      </c>
      <c r="M185" s="18">
        <f>(H185/$E185)*1000</f>
        <v>307660.22283356264</v>
      </c>
      <c r="N185" s="18">
        <f>(I185/$E185)*1000</f>
        <v>819570.92847317737</v>
      </c>
      <c r="O185" s="18">
        <f>(J185/$E185)*1000</f>
        <v>-769197.15680880321</v>
      </c>
    </row>
    <row r="186" spans="1:15">
      <c r="A186" s="1" t="s">
        <v>67</v>
      </c>
      <c r="B186" s="1">
        <f>(LEFT(C186,4))*1</f>
        <v>8722</v>
      </c>
      <c r="C186" s="1" t="s">
        <v>65</v>
      </c>
      <c r="D186" s="1" t="s">
        <v>140</v>
      </c>
      <c r="E186" s="2">
        <v>699</v>
      </c>
      <c r="F186" s="2">
        <v>65594.908999999985</v>
      </c>
      <c r="G186" s="2">
        <v>425638.86400000006</v>
      </c>
      <c r="H186" s="2">
        <v>235828.88699999999</v>
      </c>
      <c r="I186" s="2">
        <f>G186+H186</f>
        <v>661467.75100000005</v>
      </c>
      <c r="J186" s="2">
        <f>F186-I186</f>
        <v>-595872.84200000006</v>
      </c>
      <c r="K186" s="2">
        <f>(F186/$E186)*1000</f>
        <v>93841.0715307582</v>
      </c>
      <c r="L186" s="2">
        <f>(G186/$E186)*1000</f>
        <v>608925.41344778263</v>
      </c>
      <c r="M186" s="2">
        <f>(H186/$E186)*1000</f>
        <v>337380.38197424891</v>
      </c>
      <c r="N186" s="2">
        <f>(I186/$E186)*1000</f>
        <v>946305.79542203154</v>
      </c>
      <c r="O186" s="2">
        <f>(J186/$E186)*1000</f>
        <v>-852464.72389127337</v>
      </c>
    </row>
    <row r="187" spans="1:15">
      <c r="A187" s="17" t="s">
        <v>67</v>
      </c>
      <c r="B187" s="17">
        <f>(LEFT(C187,4))*1</f>
        <v>7502</v>
      </c>
      <c r="C187" s="17" t="s">
        <v>49</v>
      </c>
      <c r="D187" s="17" t="s">
        <v>124</v>
      </c>
      <c r="E187" s="18">
        <v>650</v>
      </c>
      <c r="F187" s="18">
        <v>43470.630999999994</v>
      </c>
      <c r="G187" s="18">
        <v>360715.35400000005</v>
      </c>
      <c r="H187" s="18">
        <v>167097.24</v>
      </c>
      <c r="I187" s="18">
        <f>G187+H187</f>
        <v>527812.59400000004</v>
      </c>
      <c r="J187" s="18">
        <f>F187-I187</f>
        <v>-484341.96300000005</v>
      </c>
      <c r="K187" s="18">
        <f>(F187/$E187)*1000</f>
        <v>66877.893846153835</v>
      </c>
      <c r="L187" s="18">
        <f>(G187/$E187)*1000</f>
        <v>554946.69846153853</v>
      </c>
      <c r="M187" s="18">
        <f>(H187/$E187)*1000</f>
        <v>257072.67692307691</v>
      </c>
      <c r="N187" s="18">
        <f>(I187/$E187)*1000</f>
        <v>812019.3753846155</v>
      </c>
      <c r="O187" s="18">
        <f>(J187/$E187)*1000</f>
        <v>-745141.48153846152</v>
      </c>
    </row>
    <row r="188" spans="1:15">
      <c r="A188" s="1" t="s">
        <v>67</v>
      </c>
      <c r="B188" s="1">
        <f>(LEFT(C188,4))*1</f>
        <v>3811</v>
      </c>
      <c r="C188" s="1" t="s">
        <v>21</v>
      </c>
      <c r="D188" s="1" t="s">
        <v>96</v>
      </c>
      <c r="E188" s="2">
        <v>642</v>
      </c>
      <c r="F188" s="2">
        <v>27533.786999999997</v>
      </c>
      <c r="G188" s="2">
        <v>305343.31599999999</v>
      </c>
      <c r="H188" s="2">
        <v>175541.90300000002</v>
      </c>
      <c r="I188" s="2">
        <f>G188+H188</f>
        <v>480885.21900000004</v>
      </c>
      <c r="J188" s="2">
        <f>F188-I188</f>
        <v>-453351.43200000003</v>
      </c>
      <c r="K188" s="2">
        <f>(F188/$E188)*1000</f>
        <v>42887.518691588783</v>
      </c>
      <c r="L188" s="2">
        <f>(G188/$E188)*1000</f>
        <v>475612.64174454828</v>
      </c>
      <c r="M188" s="2">
        <f>(H188/$E188)*1000</f>
        <v>273429.75545171346</v>
      </c>
      <c r="N188" s="2">
        <f>(I188/$E188)*1000</f>
        <v>749042.39719626168</v>
      </c>
      <c r="O188" s="2">
        <f>(J188/$E188)*1000</f>
        <v>-706154.87850467302</v>
      </c>
    </row>
    <row r="189" spans="1:15">
      <c r="A189" s="17" t="s">
        <v>67</v>
      </c>
      <c r="B189" s="17">
        <f>(LEFT(C189,4))*1</f>
        <v>8509</v>
      </c>
      <c r="C189" s="17" t="s">
        <v>55</v>
      </c>
      <c r="D189" s="17" t="s">
        <v>130</v>
      </c>
      <c r="E189" s="18">
        <v>620</v>
      </c>
      <c r="F189" s="18">
        <v>57742.959999999992</v>
      </c>
      <c r="G189" s="18">
        <v>222802.07699999996</v>
      </c>
      <c r="H189" s="18">
        <v>187375.26900000003</v>
      </c>
      <c r="I189" s="18">
        <f>G189+H189</f>
        <v>410177.34600000002</v>
      </c>
      <c r="J189" s="18">
        <f>F189-I189</f>
        <v>-352434.38600000006</v>
      </c>
      <c r="K189" s="18">
        <f>(F189/$E189)*1000</f>
        <v>93133.80645161288</v>
      </c>
      <c r="L189" s="18">
        <f>(G189/$E189)*1000</f>
        <v>359358.18870967731</v>
      </c>
      <c r="M189" s="18">
        <f>(H189/$E189)*1000</f>
        <v>302218.17580645165</v>
      </c>
      <c r="N189" s="18">
        <f>(I189/$E189)*1000</f>
        <v>661576.36451612902</v>
      </c>
      <c r="O189" s="18">
        <f>(J189/$E189)*1000</f>
        <v>-568442.55806451617</v>
      </c>
    </row>
    <row r="190" spans="1:15">
      <c r="A190" s="1" t="s">
        <v>67</v>
      </c>
      <c r="B190" s="1">
        <f>(LEFT(C190,4))*1</f>
        <v>8720</v>
      </c>
      <c r="C190" s="1" t="s">
        <v>63</v>
      </c>
      <c r="D190" s="1" t="s">
        <v>138</v>
      </c>
      <c r="E190" s="2">
        <v>591</v>
      </c>
      <c r="F190" s="2">
        <v>40732.387999999999</v>
      </c>
      <c r="G190" s="2">
        <v>267692.755</v>
      </c>
      <c r="H190" s="2">
        <v>250715.90699999998</v>
      </c>
      <c r="I190" s="2">
        <f>G190+H190</f>
        <v>518408.66200000001</v>
      </c>
      <c r="J190" s="2">
        <f>F190-I190</f>
        <v>-477676.27400000003</v>
      </c>
      <c r="K190" s="2">
        <f>(F190/$E190)*1000</f>
        <v>68921.130287648048</v>
      </c>
      <c r="L190" s="2">
        <f>(G190/$E190)*1000</f>
        <v>452948.82402707275</v>
      </c>
      <c r="M190" s="2">
        <f>(H190/$E190)*1000</f>
        <v>424223.19289340096</v>
      </c>
      <c r="N190" s="2">
        <f>(I190/$E190)*1000</f>
        <v>877172.01692047378</v>
      </c>
      <c r="O190" s="2">
        <f>(J190/$E190)*1000</f>
        <v>-808250.88663282571</v>
      </c>
    </row>
    <row r="191" spans="1:15">
      <c r="A191" s="17" t="s">
        <v>67</v>
      </c>
      <c r="B191" s="17">
        <f>(LEFT(C191,4))*1</f>
        <v>6710</v>
      </c>
      <c r="C191" s="17" t="s">
        <v>46</v>
      </c>
      <c r="D191" s="17" t="s">
        <v>121</v>
      </c>
      <c r="E191" s="18">
        <v>540</v>
      </c>
      <c r="F191" s="18">
        <v>20729.987999999998</v>
      </c>
      <c r="G191" s="18">
        <v>226012.30300000001</v>
      </c>
      <c r="H191" s="18">
        <v>165338.40099999998</v>
      </c>
      <c r="I191" s="18">
        <f>G191+H191</f>
        <v>391350.70400000003</v>
      </c>
      <c r="J191" s="18">
        <f>F191-I191</f>
        <v>-370620.71600000001</v>
      </c>
      <c r="K191" s="18">
        <f>(F191/$E191)*1000</f>
        <v>38388.866666666669</v>
      </c>
      <c r="L191" s="18">
        <f>(G191/$E191)*1000</f>
        <v>418541.30185185187</v>
      </c>
      <c r="M191" s="18">
        <f>(H191/$E191)*1000</f>
        <v>306182.22407407407</v>
      </c>
      <c r="N191" s="18">
        <f>(I191/$E191)*1000</f>
        <v>724723.52592592593</v>
      </c>
      <c r="O191" s="18">
        <f>(J191/$E191)*1000</f>
        <v>-686334.65925925935</v>
      </c>
    </row>
    <row r="192" spans="1:15">
      <c r="A192" s="1" t="s">
        <v>67</v>
      </c>
      <c r="B192" s="1">
        <f>(LEFT(C192,4))*1</f>
        <v>8719</v>
      </c>
      <c r="C192" s="1" t="s">
        <v>62</v>
      </c>
      <c r="D192" s="1" t="s">
        <v>137</v>
      </c>
      <c r="E192" s="2">
        <v>539</v>
      </c>
      <c r="F192" s="2">
        <v>54662.191000000006</v>
      </c>
      <c r="G192" s="2">
        <v>320547.95199999999</v>
      </c>
      <c r="H192" s="2">
        <v>188383.15500000003</v>
      </c>
      <c r="I192" s="2">
        <f>G192+H192</f>
        <v>508931.10700000002</v>
      </c>
      <c r="J192" s="2">
        <f>F192-I192</f>
        <v>-454268.91600000003</v>
      </c>
      <c r="K192" s="2">
        <f>(F192/$E192)*1000</f>
        <v>101414.08348794065</v>
      </c>
      <c r="L192" s="2">
        <f>(G192/$E192)*1000</f>
        <v>594708.6307977736</v>
      </c>
      <c r="M192" s="2">
        <f>(H192/$E192)*1000</f>
        <v>349504.92578849726</v>
      </c>
      <c r="N192" s="2">
        <f>(I192/$E192)*1000</f>
        <v>944213.55658627092</v>
      </c>
      <c r="O192" s="2">
        <f>(J192/$E192)*1000</f>
        <v>-842799.47309833032</v>
      </c>
    </row>
    <row r="193" spans="1:15">
      <c r="A193" s="17" t="s">
        <v>67</v>
      </c>
      <c r="B193" s="17">
        <f>(LEFT(C193,4))*1</f>
        <v>6601</v>
      </c>
      <c r="C193" s="17" t="s">
        <v>42</v>
      </c>
      <c r="D193" s="17" t="s">
        <v>117</v>
      </c>
      <c r="E193" s="18">
        <v>491</v>
      </c>
      <c r="F193" s="18">
        <v>23204.093000000001</v>
      </c>
      <c r="G193" s="18">
        <v>278977.50300000003</v>
      </c>
      <c r="H193" s="18">
        <v>136780.861</v>
      </c>
      <c r="I193" s="18">
        <f>G193+H193</f>
        <v>415758.36400000006</v>
      </c>
      <c r="J193" s="18">
        <f>F193-I193</f>
        <v>-392554.27100000007</v>
      </c>
      <c r="K193" s="18">
        <f>(F193/$E193)*1000</f>
        <v>47258.845213849294</v>
      </c>
      <c r="L193" s="18">
        <f>(G193/$E193)*1000</f>
        <v>568182.28716904286</v>
      </c>
      <c r="M193" s="18">
        <f>(H193/$E193)*1000</f>
        <v>278576.09164969448</v>
      </c>
      <c r="N193" s="18">
        <f>(I193/$E193)*1000</f>
        <v>846758.37881873734</v>
      </c>
      <c r="O193" s="18">
        <f>(J193/$E193)*1000</f>
        <v>-799499.53360488813</v>
      </c>
    </row>
    <row r="194" spans="1:15">
      <c r="A194" s="1" t="s">
        <v>67</v>
      </c>
      <c r="B194" s="1">
        <f>(LEFT(C194,4))*1</f>
        <v>5609</v>
      </c>
      <c r="C194" s="1" t="s">
        <v>32</v>
      </c>
      <c r="D194" s="1" t="s">
        <v>107</v>
      </c>
      <c r="E194" s="2">
        <v>457</v>
      </c>
      <c r="F194" s="2">
        <v>56074.596999999994</v>
      </c>
      <c r="G194" s="2">
        <v>209967.704</v>
      </c>
      <c r="H194" s="2">
        <v>186015.59800000003</v>
      </c>
      <c r="I194" s="2">
        <f>G194+H194</f>
        <v>395983.30200000003</v>
      </c>
      <c r="J194" s="2">
        <f>F194-I194</f>
        <v>-339908.70500000002</v>
      </c>
      <c r="K194" s="2">
        <f>(F194/$E194)*1000</f>
        <v>122701.52516411377</v>
      </c>
      <c r="L194" s="2">
        <f>(G194/$E194)*1000</f>
        <v>459447.92997811816</v>
      </c>
      <c r="M194" s="2">
        <f>(H194/$E194)*1000</f>
        <v>407036.31947483594</v>
      </c>
      <c r="N194" s="2">
        <f>(I194/$E194)*1000</f>
        <v>866484.24945295416</v>
      </c>
      <c r="O194" s="2">
        <f>(J194/$E194)*1000</f>
        <v>-743782.72428884031</v>
      </c>
    </row>
    <row r="195" spans="1:15">
      <c r="A195" s="17" t="s">
        <v>67</v>
      </c>
      <c r="B195" s="17">
        <f>(LEFT(C195,4))*1</f>
        <v>4911</v>
      </c>
      <c r="C195" s="17" t="s">
        <v>30</v>
      </c>
      <c r="D195" s="17" t="s">
        <v>105</v>
      </c>
      <c r="E195" s="18">
        <v>414</v>
      </c>
      <c r="F195" s="18">
        <v>19377.484</v>
      </c>
      <c r="G195" s="18">
        <v>217842.23499999999</v>
      </c>
      <c r="H195" s="18">
        <v>88805.845000000001</v>
      </c>
      <c r="I195" s="18">
        <f>G195+H195</f>
        <v>306648.07999999996</v>
      </c>
      <c r="J195" s="18">
        <f>F195-I195</f>
        <v>-287270.59599999996</v>
      </c>
      <c r="K195" s="18">
        <f>(F195/$E195)*1000</f>
        <v>46805.516908212558</v>
      </c>
      <c r="L195" s="18">
        <f>(G195/$E195)*1000</f>
        <v>526188.97342995158</v>
      </c>
      <c r="M195" s="18">
        <f>(H195/$E195)*1000</f>
        <v>214506.87198067631</v>
      </c>
      <c r="N195" s="18">
        <f>(I195/$E195)*1000</f>
        <v>740695.84541062801</v>
      </c>
      <c r="O195" s="18">
        <f>(J195/$E195)*1000</f>
        <v>-693890.32850241545</v>
      </c>
    </row>
    <row r="196" spans="1:15">
      <c r="A196" s="1" t="s">
        <v>67</v>
      </c>
      <c r="B196" s="1">
        <f>(LEFT(C196,4))*1</f>
        <v>6602</v>
      </c>
      <c r="C196" s="1" t="s">
        <v>43</v>
      </c>
      <c r="D196" s="1" t="s">
        <v>118</v>
      </c>
      <c r="E196" s="2">
        <v>396</v>
      </c>
      <c r="F196" s="2">
        <v>11918.959000000001</v>
      </c>
      <c r="G196" s="2">
        <v>197250.47</v>
      </c>
      <c r="H196" s="2">
        <v>88663.484000000011</v>
      </c>
      <c r="I196" s="2">
        <f>G196+H196</f>
        <v>285913.95400000003</v>
      </c>
      <c r="J196" s="2">
        <f>F196-I196</f>
        <v>-273994.99500000005</v>
      </c>
      <c r="K196" s="2">
        <f>(F196/$E196)*1000</f>
        <v>30098.381313131315</v>
      </c>
      <c r="L196" s="2">
        <f>(G196/$E196)*1000</f>
        <v>498107.24747474748</v>
      </c>
      <c r="M196" s="2">
        <f>(H196/$E196)*1000</f>
        <v>223897.6868686869</v>
      </c>
      <c r="N196" s="2">
        <f>(I196/$E196)*1000</f>
        <v>722004.9343434344</v>
      </c>
      <c r="O196" s="2">
        <f>(J196/$E196)*1000</f>
        <v>-691906.5530303031</v>
      </c>
    </row>
    <row r="197" spans="1:15">
      <c r="A197" s="17" t="s">
        <v>67</v>
      </c>
      <c r="B197" s="17">
        <f>(LEFT(C197,4))*1</f>
        <v>8610</v>
      </c>
      <c r="C197" s="17" t="s">
        <v>56</v>
      </c>
      <c r="D197" s="17" t="s">
        <v>131</v>
      </c>
      <c r="E197" s="18">
        <v>293</v>
      </c>
      <c r="F197" s="18">
        <v>16660.915999999997</v>
      </c>
      <c r="G197" s="18">
        <v>142461.799</v>
      </c>
      <c r="H197" s="18">
        <v>87748.808000000005</v>
      </c>
      <c r="I197" s="18">
        <f>G197+H197</f>
        <v>230210.60700000002</v>
      </c>
      <c r="J197" s="18">
        <f>F197-I197</f>
        <v>-213549.69100000002</v>
      </c>
      <c r="K197" s="18">
        <f>(F197/$E197)*1000</f>
        <v>56863.194539249133</v>
      </c>
      <c r="L197" s="18">
        <f>(G197/$E197)*1000</f>
        <v>486217.74402730376</v>
      </c>
      <c r="M197" s="18">
        <f>(H197/$E197)*1000</f>
        <v>299483.98634812288</v>
      </c>
      <c r="N197" s="18">
        <f>(I197/$E197)*1000</f>
        <v>785701.7303754267</v>
      </c>
      <c r="O197" s="18">
        <f>(J197/$E197)*1000</f>
        <v>-728838.53583617753</v>
      </c>
    </row>
    <row r="198" spans="1:15">
      <c r="A198" s="1" t="s">
        <v>67</v>
      </c>
      <c r="B198" s="1">
        <f>(LEFT(C198,4))*1</f>
        <v>1606</v>
      </c>
      <c r="C198" s="1" t="s">
        <v>8</v>
      </c>
      <c r="D198" s="1" t="s">
        <v>83</v>
      </c>
      <c r="E198" s="2">
        <v>269</v>
      </c>
      <c r="F198" s="2">
        <v>0</v>
      </c>
      <c r="G198" s="2"/>
      <c r="H198" s="2">
        <v>86469.111000000004</v>
      </c>
      <c r="I198" s="2">
        <f>G198+H198</f>
        <v>86469.111000000004</v>
      </c>
      <c r="J198" s="2">
        <f>F198-I198</f>
        <v>-86469.111000000004</v>
      </c>
      <c r="K198" s="2">
        <f>(F198/$E198)*1000</f>
        <v>0</v>
      </c>
      <c r="L198" s="2">
        <f>(G198/$E198)*1000</f>
        <v>0</v>
      </c>
      <c r="M198" s="2">
        <f>(H198/$E198)*1000</f>
        <v>321446.50929368031</v>
      </c>
      <c r="N198" s="2">
        <f>(I198/$E198)*1000</f>
        <v>321446.50929368031</v>
      </c>
      <c r="O198" s="2">
        <f>(J198/$E198)*1000</f>
        <v>-321446.50929368031</v>
      </c>
    </row>
    <row r="199" spans="1:15">
      <c r="A199" s="17" t="s">
        <v>67</v>
      </c>
      <c r="B199" s="17">
        <f>(LEFT(C199,4))*1</f>
        <v>4604</v>
      </c>
      <c r="C199" s="17" t="s">
        <v>25</v>
      </c>
      <c r="D199" s="17" t="s">
        <v>100</v>
      </c>
      <c r="E199" s="18">
        <v>250</v>
      </c>
      <c r="F199" s="18">
        <v>-1601.0079999999994</v>
      </c>
      <c r="G199" s="18">
        <v>146251.47500000001</v>
      </c>
      <c r="H199" s="18">
        <v>62093.744999999995</v>
      </c>
      <c r="I199" s="18">
        <f>G199+H199</f>
        <v>208345.22</v>
      </c>
      <c r="J199" s="18">
        <f>F199-I199</f>
        <v>-209946.228</v>
      </c>
      <c r="K199" s="18">
        <f>(F199/$E199)*1000</f>
        <v>-6404.0319999999974</v>
      </c>
      <c r="L199" s="18">
        <f>(G199/$E199)*1000</f>
        <v>585005.9</v>
      </c>
      <c r="M199" s="18">
        <f>(H199/$E199)*1000</f>
        <v>248374.97999999998</v>
      </c>
      <c r="N199" s="18">
        <f>(I199/$E199)*1000</f>
        <v>833380.88</v>
      </c>
      <c r="O199" s="18">
        <f>(J199/$E199)*1000</f>
        <v>-839784.91200000001</v>
      </c>
    </row>
    <row r="200" spans="1:15">
      <c r="A200" s="1" t="s">
        <v>67</v>
      </c>
      <c r="B200" s="1">
        <f>(LEFT(C200,4))*1</f>
        <v>4502</v>
      </c>
      <c r="C200" s="1" t="s">
        <v>24</v>
      </c>
      <c r="D200" s="1" t="s">
        <v>99</v>
      </c>
      <c r="E200" s="2">
        <v>236</v>
      </c>
      <c r="F200" s="2">
        <v>230873.46799999999</v>
      </c>
      <c r="G200" s="2">
        <v>154887.29299999998</v>
      </c>
      <c r="H200" s="2">
        <v>283013.94500000001</v>
      </c>
      <c r="I200" s="2">
        <f>G200+H200</f>
        <v>437901.23800000001</v>
      </c>
      <c r="J200" s="2">
        <f>F200-I200</f>
        <v>-207027.77000000002</v>
      </c>
      <c r="K200" s="2">
        <f>(F200/$E200)*1000</f>
        <v>978277.40677966096</v>
      </c>
      <c r="L200" s="2">
        <f>(G200/$E200)*1000</f>
        <v>656302.08898305078</v>
      </c>
      <c r="M200" s="2">
        <f>(H200/$E200)*1000</f>
        <v>1199211.6313559322</v>
      </c>
      <c r="N200" s="2">
        <f>(I200/$E200)*1000</f>
        <v>1855513.7203389832</v>
      </c>
      <c r="O200" s="2">
        <f>(J200/$E200)*1000</f>
        <v>-877236.31355932204</v>
      </c>
    </row>
    <row r="201" spans="1:15">
      <c r="A201" s="17" t="s">
        <v>67</v>
      </c>
      <c r="B201" s="17">
        <f>(LEFT(C201,4))*1</f>
        <v>4803</v>
      </c>
      <c r="C201" s="17" t="s">
        <v>27</v>
      </c>
      <c r="D201" s="17" t="s">
        <v>102</v>
      </c>
      <c r="E201" s="18">
        <v>219</v>
      </c>
      <c r="F201" s="18">
        <v>3093.3029999999999</v>
      </c>
      <c r="G201" s="18">
        <v>80988.152000000002</v>
      </c>
      <c r="H201" s="18">
        <v>34683.235000000001</v>
      </c>
      <c r="I201" s="18">
        <f>G201+H201</f>
        <v>115671.387</v>
      </c>
      <c r="J201" s="18">
        <f>F201-I201</f>
        <v>-112578.084</v>
      </c>
      <c r="K201" s="18">
        <f>(F201/$E201)*1000</f>
        <v>14124.671232876712</v>
      </c>
      <c r="L201" s="18">
        <f>(G201/$E201)*1000</f>
        <v>369808.91324200918</v>
      </c>
      <c r="M201" s="18">
        <f>(H201/$E201)*1000</f>
        <v>158370.93607305936</v>
      </c>
      <c r="N201" s="18">
        <f>(I201/$E201)*1000</f>
        <v>528179.84931506845</v>
      </c>
      <c r="O201" s="18">
        <f>(J201/$E201)*1000</f>
        <v>-514055.17808219179</v>
      </c>
    </row>
    <row r="202" spans="1:15">
      <c r="A202" s="1" t="s">
        <v>67</v>
      </c>
      <c r="B202" s="1">
        <f>(LEFT(C202,4))*1</f>
        <v>3713</v>
      </c>
      <c r="C202" s="1" t="s">
        <v>18</v>
      </c>
      <c r="D202" s="1" t="s">
        <v>93</v>
      </c>
      <c r="E202" s="2">
        <v>123</v>
      </c>
      <c r="F202" s="2">
        <v>9442</v>
      </c>
      <c r="G202" s="2">
        <v>56867</v>
      </c>
      <c r="H202" s="2">
        <v>54423</v>
      </c>
      <c r="I202" s="2">
        <f>G202+H202</f>
        <v>111290</v>
      </c>
      <c r="J202" s="2">
        <f>F202-I202</f>
        <v>-101848</v>
      </c>
      <c r="K202" s="2">
        <f>(F202/$E202)*1000</f>
        <v>76764.227642276426</v>
      </c>
      <c r="L202" s="2">
        <f>(G202/$E202)*1000</f>
        <v>462333.33333333331</v>
      </c>
      <c r="M202" s="2">
        <f>(H202/$E202)*1000</f>
        <v>442463.41463414632</v>
      </c>
      <c r="N202" s="2">
        <f>(I202/$E202)*1000</f>
        <v>904796.74796747963</v>
      </c>
      <c r="O202" s="2">
        <f>(J202/$E202)*1000</f>
        <v>-828032.52032520319</v>
      </c>
    </row>
    <row r="203" spans="1:15">
      <c r="A203" s="17" t="s">
        <v>67</v>
      </c>
      <c r="B203" s="17">
        <f>(LEFT(C203,4))*1</f>
        <v>4902</v>
      </c>
      <c r="C203" s="17" t="s">
        <v>29</v>
      </c>
      <c r="D203" s="17" t="s">
        <v>104</v>
      </c>
      <c r="E203" s="18">
        <v>104</v>
      </c>
      <c r="F203" s="18">
        <v>655.22299999999996</v>
      </c>
      <c r="G203" s="18">
        <v>47601.597000000002</v>
      </c>
      <c r="H203" s="18">
        <v>27021.872999999996</v>
      </c>
      <c r="I203" s="18">
        <f>G203+H203</f>
        <v>74623.47</v>
      </c>
      <c r="J203" s="18">
        <f>F203-I203</f>
        <v>-73968.247000000003</v>
      </c>
      <c r="K203" s="18">
        <f>(F203/$E203)*1000</f>
        <v>6300.2211538461534</v>
      </c>
      <c r="L203" s="18">
        <f>(G203/$E203)*1000</f>
        <v>457707.66346153844</v>
      </c>
      <c r="M203" s="18">
        <f>(H203/$E203)*1000</f>
        <v>259825.70192307691</v>
      </c>
      <c r="N203" s="18">
        <f>(I203/$E203)*1000</f>
        <v>717533.36538461538</v>
      </c>
      <c r="O203" s="18">
        <f>(J203/$E203)*1000</f>
        <v>-711233.14423076937</v>
      </c>
    </row>
    <row r="204" spans="1:15">
      <c r="A204" s="1" t="s">
        <v>67</v>
      </c>
      <c r="B204" s="1">
        <f>(LEFT(C204,4))*1</f>
        <v>7505</v>
      </c>
      <c r="C204" s="1" t="s">
        <v>50</v>
      </c>
      <c r="D204" s="1" t="s">
        <v>125</v>
      </c>
      <c r="E204" s="2">
        <v>95</v>
      </c>
      <c r="F204" s="2">
        <v>0</v>
      </c>
      <c r="G204" s="2"/>
      <c r="H204" s="2">
        <v>38428.256999999998</v>
      </c>
      <c r="I204" s="2">
        <f>G204+H204</f>
        <v>38428.256999999998</v>
      </c>
      <c r="J204" s="2">
        <f>F204-I204</f>
        <v>-38428.256999999998</v>
      </c>
      <c r="K204" s="2">
        <f>(F204/$E204)*1000</f>
        <v>0</v>
      </c>
      <c r="L204" s="2">
        <f>(G204/$E204)*1000</f>
        <v>0</v>
      </c>
      <c r="M204" s="2">
        <f>(H204/$E204)*1000</f>
        <v>404507.96842105262</v>
      </c>
      <c r="N204" s="2">
        <f>(I204/$E204)*1000</f>
        <v>404507.96842105262</v>
      </c>
      <c r="O204" s="2">
        <f>(J204/$E204)*1000</f>
        <v>-404507.96842105262</v>
      </c>
    </row>
    <row r="205" spans="1:15">
      <c r="A205" s="17" t="s">
        <v>67</v>
      </c>
      <c r="B205" s="17">
        <f>(LEFT(C205,4))*1</f>
        <v>5611</v>
      </c>
      <c r="C205" s="17" t="s">
        <v>33</v>
      </c>
      <c r="D205" s="17" t="s">
        <v>108</v>
      </c>
      <c r="E205" s="18">
        <v>86</v>
      </c>
      <c r="F205" s="18">
        <v>0</v>
      </c>
      <c r="G205" s="18"/>
      <c r="H205" s="18">
        <v>73071</v>
      </c>
      <c r="I205" s="18">
        <f>G205+H205</f>
        <v>73071</v>
      </c>
      <c r="J205" s="18">
        <f>F205-I205</f>
        <v>-73071</v>
      </c>
      <c r="K205" s="18">
        <f>(F205/$E205)*1000</f>
        <v>0</v>
      </c>
      <c r="L205" s="18">
        <f>(G205/$E205)*1000</f>
        <v>0</v>
      </c>
      <c r="M205" s="18">
        <f>(H205/$E205)*1000</f>
        <v>849662.79069767438</v>
      </c>
      <c r="N205" s="18">
        <f>(I205/$E205)*1000</f>
        <v>849662.79069767438</v>
      </c>
      <c r="O205" s="18">
        <f>(J205/$E205)*1000</f>
        <v>-849662.79069767438</v>
      </c>
    </row>
    <row r="206" spans="1:15">
      <c r="A206" s="1" t="s">
        <v>67</v>
      </c>
      <c r="B206" s="1">
        <f>(LEFT(C206,4))*1</f>
        <v>4901</v>
      </c>
      <c r="C206" s="1" t="s">
        <v>28</v>
      </c>
      <c r="D206" s="1" t="s">
        <v>103</v>
      </c>
      <c r="E206" s="2">
        <v>53</v>
      </c>
      <c r="F206" s="2">
        <v>0</v>
      </c>
      <c r="G206" s="2"/>
      <c r="H206" s="2">
        <v>50</v>
      </c>
      <c r="I206" s="2">
        <f>G206+H206</f>
        <v>50</v>
      </c>
      <c r="J206" s="2">
        <f>F206-I206</f>
        <v>-50</v>
      </c>
      <c r="K206" s="2">
        <f>(F206/$E206)*1000</f>
        <v>0</v>
      </c>
      <c r="L206" s="2">
        <f>(G206/$E206)*1000</f>
        <v>0</v>
      </c>
      <c r="M206" s="2">
        <f>(H206/$E206)*1000</f>
        <v>943.39622641509436</v>
      </c>
      <c r="N206" s="2">
        <f>(I206/$E206)*1000</f>
        <v>943.39622641509436</v>
      </c>
      <c r="O206" s="2">
        <f>(J206/$E206)*1000</f>
        <v>-943.39622641509436</v>
      </c>
    </row>
    <row r="207" spans="1:15">
      <c r="A207" s="17" t="s">
        <v>67</v>
      </c>
      <c r="B207" s="17">
        <f>(LEFT(C207,4))*1</f>
        <v>3506</v>
      </c>
      <c r="C207" s="17" t="s">
        <v>14</v>
      </c>
      <c r="D207" s="17" t="s">
        <v>89</v>
      </c>
      <c r="E207" s="18">
        <v>52</v>
      </c>
      <c r="F207" s="18">
        <v>0</v>
      </c>
      <c r="G207" s="18"/>
      <c r="H207" s="18">
        <v>27561.902999999998</v>
      </c>
      <c r="I207" s="18">
        <f>G207+H207</f>
        <v>27561.902999999998</v>
      </c>
      <c r="J207" s="18">
        <f>F207-I207</f>
        <v>-27561.902999999998</v>
      </c>
      <c r="K207" s="18">
        <f>(F207/$E207)*1000</f>
        <v>0</v>
      </c>
      <c r="L207" s="18">
        <f>(G207/$E207)*1000</f>
        <v>0</v>
      </c>
      <c r="M207" s="18">
        <f>(H207/$E207)*1000</f>
        <v>530036.59615384613</v>
      </c>
      <c r="N207" s="18">
        <f>(I207/$E207)*1000</f>
        <v>530036.59615384613</v>
      </c>
      <c r="O207" s="18">
        <f>(J207/$E207)*1000</f>
        <v>-530036.59615384613</v>
      </c>
    </row>
    <row r="208" spans="1:15">
      <c r="A208" s="1" t="s">
        <v>67</v>
      </c>
      <c r="B208" s="1">
        <f>(LEFT(C208,4))*1</f>
        <v>6611</v>
      </c>
      <c r="C208" s="1" t="s">
        <v>44</v>
      </c>
      <c r="D208" s="1" t="s">
        <v>119</v>
      </c>
      <c r="E208" s="2">
        <v>52</v>
      </c>
      <c r="F208" s="2">
        <v>0</v>
      </c>
      <c r="G208" s="2"/>
      <c r="H208" s="2">
        <v>9103</v>
      </c>
      <c r="I208" s="2">
        <f>G208+H208</f>
        <v>9103</v>
      </c>
      <c r="J208" s="2">
        <f>F208-I208</f>
        <v>-9103</v>
      </c>
      <c r="K208" s="2">
        <f>(F208/$E208)*1000</f>
        <v>0</v>
      </c>
      <c r="L208" s="2">
        <f>(G208/$E208)*1000</f>
        <v>0</v>
      </c>
      <c r="M208" s="2">
        <f>(H208/$E208)*1000</f>
        <v>175057.69230769231</v>
      </c>
      <c r="N208" s="2">
        <f>(I208/$E208)*1000</f>
        <v>175057.69230769231</v>
      </c>
      <c r="O208" s="2">
        <f>(J208/$E208)*1000</f>
        <v>-175057.69230769231</v>
      </c>
    </row>
    <row r="209" spans="1:15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s="16" customFormat="1">
      <c r="E210" s="15">
        <f>SUM(E145:E208)</f>
        <v>383726</v>
      </c>
      <c r="F210" s="15">
        <f t="shared" ref="F210:J210" si="12">SUM(F145:F208)</f>
        <v>18816443.708999995</v>
      </c>
      <c r="G210" s="15">
        <f t="shared" si="12"/>
        <v>153974581.45700002</v>
      </c>
      <c r="H210" s="15">
        <f t="shared" si="12"/>
        <v>83715548.77700001</v>
      </c>
      <c r="I210" s="15">
        <f t="shared" si="12"/>
        <v>237690130.234</v>
      </c>
      <c r="J210" s="15">
        <f t="shared" si="12"/>
        <v>-218873686.52500013</v>
      </c>
      <c r="K210" s="15">
        <f t="shared" ref="K200:K263" si="13">(F210/$E210)*1000</f>
        <v>49036.144824692608</v>
      </c>
      <c r="L210" s="15">
        <f t="shared" ref="L200:L263" si="14">(G210/$E210)*1000</f>
        <v>401261.78955035628</v>
      </c>
      <c r="M210" s="15">
        <f t="shared" ref="M200:M263" si="15">(H210/$E210)*1000</f>
        <v>218164.91136123173</v>
      </c>
      <c r="N210" s="15">
        <f t="shared" ref="N200:N263" si="16">(I210/$E210)*1000</f>
        <v>619426.70091158804</v>
      </c>
      <c r="O210" s="15">
        <f t="shared" ref="O200:O263" si="17">(J210/$E210)*1000</f>
        <v>-570390.55608689564</v>
      </c>
    </row>
    <row r="211" spans="1:15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>
      <c r="D212" s="14" t="s">
        <v>160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>
      <c r="D213" s="13" t="s">
        <v>156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>
      <c r="A214" s="17" t="s">
        <v>68</v>
      </c>
      <c r="B214" s="17">
        <f>(LEFT(C214,4))*1</f>
        <v>0</v>
      </c>
      <c r="C214" s="17" t="s">
        <v>2</v>
      </c>
      <c r="D214" s="17" t="s">
        <v>77</v>
      </c>
      <c r="E214" s="18">
        <v>136894</v>
      </c>
      <c r="F214" s="18">
        <v>549820.71199999994</v>
      </c>
      <c r="G214" s="18">
        <v>1832987.2760000001</v>
      </c>
      <c r="H214" s="18">
        <v>4778296.5719999997</v>
      </c>
      <c r="I214" s="18">
        <f>G214+H214</f>
        <v>6611283.8479999993</v>
      </c>
      <c r="J214" s="18">
        <f>F214-I214</f>
        <v>-6061463.135999999</v>
      </c>
      <c r="K214" s="18">
        <f>(F214/$E214)*1000</f>
        <v>4016.3974461992489</v>
      </c>
      <c r="L214" s="18">
        <f>(G214/$E214)*1000</f>
        <v>13389.829181702633</v>
      </c>
      <c r="M214" s="18">
        <f>(H214/$E214)*1000</f>
        <v>34905.084021213494</v>
      </c>
      <c r="N214" s="18">
        <f>(I214/$E214)*1000</f>
        <v>48294.913202916119</v>
      </c>
      <c r="O214" s="18">
        <f>(J214/$E214)*1000</f>
        <v>-44278.515756716872</v>
      </c>
    </row>
    <row r="215" spans="1:15">
      <c r="A215" s="1" t="s">
        <v>68</v>
      </c>
      <c r="B215" s="1">
        <f>(LEFT(C215,4))*1</f>
        <v>1000</v>
      </c>
      <c r="C215" s="1" t="s">
        <v>3</v>
      </c>
      <c r="D215" s="1" t="s">
        <v>78</v>
      </c>
      <c r="E215" s="2">
        <v>39335</v>
      </c>
      <c r="F215" s="2">
        <v>221531.37599999999</v>
      </c>
      <c r="G215" s="2">
        <v>455721.978</v>
      </c>
      <c r="H215" s="2">
        <v>607374.1320000001</v>
      </c>
      <c r="I215" s="2">
        <f>G215+H215</f>
        <v>1063096.1100000001</v>
      </c>
      <c r="J215" s="2">
        <f>F215-I215</f>
        <v>-841564.73400000017</v>
      </c>
      <c r="K215" s="2">
        <f>(F215/$E215)*1000</f>
        <v>5631.9149866531079</v>
      </c>
      <c r="L215" s="2">
        <f>(G215/$E215)*1000</f>
        <v>11585.661065209102</v>
      </c>
      <c r="M215" s="2">
        <f>(H215/$E215)*1000</f>
        <v>15441.060938095847</v>
      </c>
      <c r="N215" s="2">
        <f>(I215/$E215)*1000</f>
        <v>27026.722003304945</v>
      </c>
      <c r="O215" s="2">
        <f>(J215/$E215)*1000</f>
        <v>-21394.807016651841</v>
      </c>
    </row>
    <row r="216" spans="1:15">
      <c r="A216" s="17" t="s">
        <v>68</v>
      </c>
      <c r="B216" s="17">
        <f>(LEFT(C216,4))*1</f>
        <v>1400</v>
      </c>
      <c r="C216" s="17" t="s">
        <v>6</v>
      </c>
      <c r="D216" s="17" t="s">
        <v>81</v>
      </c>
      <c r="E216" s="18">
        <v>30616</v>
      </c>
      <c r="F216" s="18">
        <v>26752.328000000001</v>
      </c>
      <c r="G216" s="18">
        <v>312037.31499999994</v>
      </c>
      <c r="H216" s="18">
        <v>344185.62900000002</v>
      </c>
      <c r="I216" s="18">
        <f>G216+H216</f>
        <v>656222.9439999999</v>
      </c>
      <c r="J216" s="18">
        <f>F216-I216</f>
        <v>-629470.61599999992</v>
      </c>
      <c r="K216" s="18">
        <f>(F216/$E216)*1000</f>
        <v>873.80219493075515</v>
      </c>
      <c r="L216" s="18">
        <f>(G216/$E216)*1000</f>
        <v>10191.968741834333</v>
      </c>
      <c r="M216" s="18">
        <f>(H216/$E216)*1000</f>
        <v>11242.018193101647</v>
      </c>
      <c r="N216" s="18">
        <f>(I216/$E216)*1000</f>
        <v>21433.986934935976</v>
      </c>
      <c r="O216" s="18">
        <f>(J216/$E216)*1000</f>
        <v>-20560.184740005221</v>
      </c>
    </row>
    <row r="217" spans="1:15">
      <c r="A217" s="1" t="s">
        <v>68</v>
      </c>
      <c r="B217" s="1">
        <f>(LEFT(C217,4))*1</f>
        <v>2000</v>
      </c>
      <c r="C217" s="1" t="s">
        <v>9</v>
      </c>
      <c r="D217" s="1" t="s">
        <v>84</v>
      </c>
      <c r="E217" s="2">
        <v>21957</v>
      </c>
      <c r="F217" s="2">
        <v>118933.481</v>
      </c>
      <c r="G217" s="2">
        <v>256617.565</v>
      </c>
      <c r="H217" s="2">
        <v>358864.92700000003</v>
      </c>
      <c r="I217" s="2">
        <f>G217+H217</f>
        <v>615482.49200000009</v>
      </c>
      <c r="J217" s="2">
        <f>F217-I217</f>
        <v>-496549.01100000006</v>
      </c>
      <c r="K217" s="2">
        <f>(F217/$E217)*1000</f>
        <v>5416.6544154483763</v>
      </c>
      <c r="L217" s="2">
        <f>(G217/$E217)*1000</f>
        <v>11687.278088992121</v>
      </c>
      <c r="M217" s="2">
        <f>(H217/$E217)*1000</f>
        <v>16343.987202258962</v>
      </c>
      <c r="N217" s="2">
        <f>(I217/$E217)*1000</f>
        <v>28031.265291251086</v>
      </c>
      <c r="O217" s="2">
        <f>(J217/$E217)*1000</f>
        <v>-22614.610875802708</v>
      </c>
    </row>
    <row r="218" spans="1:15">
      <c r="A218" s="17" t="s">
        <v>68</v>
      </c>
      <c r="B218" s="17">
        <f>(LEFT(C218,4))*1</f>
        <v>6000</v>
      </c>
      <c r="C218" s="17" t="s">
        <v>36</v>
      </c>
      <c r="D218" s="17" t="s">
        <v>111</v>
      </c>
      <c r="E218" s="18">
        <v>19812</v>
      </c>
      <c r="F218" s="18">
        <v>299959.451</v>
      </c>
      <c r="G218" s="18">
        <v>230671.77299999999</v>
      </c>
      <c r="H218" s="18">
        <v>1196722.82</v>
      </c>
      <c r="I218" s="18">
        <f>G218+H218</f>
        <v>1427394.5930000001</v>
      </c>
      <c r="J218" s="18">
        <f>F218-I218</f>
        <v>-1127435.142</v>
      </c>
      <c r="K218" s="18">
        <f>(F218/$E218)*1000</f>
        <v>15140.291288108217</v>
      </c>
      <c r="L218" s="18">
        <f>(G218/$E218)*1000</f>
        <v>11643.033161720168</v>
      </c>
      <c r="M218" s="18">
        <f>(H218/$E218)*1000</f>
        <v>60403.938017363216</v>
      </c>
      <c r="N218" s="18">
        <f>(I218/$E218)*1000</f>
        <v>72046.971179083383</v>
      </c>
      <c r="O218" s="18">
        <f>(J218/$E218)*1000</f>
        <v>-56906.679890975167</v>
      </c>
    </row>
    <row r="219" spans="1:15">
      <c r="A219" s="1" t="s">
        <v>68</v>
      </c>
      <c r="B219" s="1">
        <f>(LEFT(C219,4))*1</f>
        <v>1300</v>
      </c>
      <c r="C219" s="1" t="s">
        <v>5</v>
      </c>
      <c r="D219" s="1" t="s">
        <v>80</v>
      </c>
      <c r="E219" s="2">
        <v>19088</v>
      </c>
      <c r="F219" s="2">
        <v>46446.198999999993</v>
      </c>
      <c r="G219" s="2">
        <v>126467.111</v>
      </c>
      <c r="H219" s="2">
        <v>212934.30799999999</v>
      </c>
      <c r="I219" s="2">
        <f>G219+H219</f>
        <v>339401.41899999999</v>
      </c>
      <c r="J219" s="2">
        <f>F219-I219</f>
        <v>-292955.21999999997</v>
      </c>
      <c r="K219" s="2">
        <f>(F219/$E219)*1000</f>
        <v>2433.266921626152</v>
      </c>
      <c r="L219" s="2">
        <f>(G219/$E219)*1000</f>
        <v>6625.477315590947</v>
      </c>
      <c r="M219" s="2">
        <f>(H219/$E219)*1000</f>
        <v>11155.401718357081</v>
      </c>
      <c r="N219" s="2">
        <f>(I219/$E219)*1000</f>
        <v>17780.879033948029</v>
      </c>
      <c r="O219" s="2">
        <f>(J219/$E219)*1000</f>
        <v>-15347.612112321876</v>
      </c>
    </row>
    <row r="220" spans="1:15">
      <c r="A220" s="17" t="s">
        <v>68</v>
      </c>
      <c r="B220" s="17">
        <f>(LEFT(C220,4))*1</f>
        <v>1604</v>
      </c>
      <c r="C220" s="17" t="s">
        <v>7</v>
      </c>
      <c r="D220" s="17" t="s">
        <v>82</v>
      </c>
      <c r="E220" s="18">
        <v>13403</v>
      </c>
      <c r="F220" s="18">
        <v>24295.294999999998</v>
      </c>
      <c r="G220" s="18">
        <v>99292.387000000002</v>
      </c>
      <c r="H220" s="18">
        <v>164040.818</v>
      </c>
      <c r="I220" s="18">
        <f>G220+H220</f>
        <v>263333.20500000002</v>
      </c>
      <c r="J220" s="18">
        <f>F220-I220</f>
        <v>-239037.91000000003</v>
      </c>
      <c r="K220" s="18">
        <f>(F220/$E220)*1000</f>
        <v>1812.6758934566888</v>
      </c>
      <c r="L220" s="18">
        <f>(G220/$E220)*1000</f>
        <v>7408.2210699097213</v>
      </c>
      <c r="M220" s="18">
        <f>(H220/$E220)*1000</f>
        <v>12239.111989853018</v>
      </c>
      <c r="N220" s="18">
        <f>(I220/$E220)*1000</f>
        <v>19647.333059762739</v>
      </c>
      <c r="O220" s="18">
        <f>(J220/$E220)*1000</f>
        <v>-17834.657166306053</v>
      </c>
    </row>
    <row r="221" spans="1:15">
      <c r="A221" s="1" t="s">
        <v>68</v>
      </c>
      <c r="B221" s="1">
        <f>(LEFT(C221,4))*1</f>
        <v>8200</v>
      </c>
      <c r="C221" s="1" t="s">
        <v>52</v>
      </c>
      <c r="D221" s="1" t="s">
        <v>127</v>
      </c>
      <c r="E221" s="2">
        <v>11565</v>
      </c>
      <c r="F221" s="2">
        <v>4274.5200000000004</v>
      </c>
      <c r="G221" s="2">
        <v>120380.74400000001</v>
      </c>
      <c r="H221" s="2">
        <v>202390.269</v>
      </c>
      <c r="I221" s="2">
        <f>G221+H221</f>
        <v>322771.01300000004</v>
      </c>
      <c r="J221" s="2">
        <f>F221-I221</f>
        <v>-318496.49300000002</v>
      </c>
      <c r="K221" s="2">
        <f>(F221/$E221)*1000</f>
        <v>369.60830090791188</v>
      </c>
      <c r="L221" s="2">
        <f>(G221/$E221)*1000</f>
        <v>10409.056982274104</v>
      </c>
      <c r="M221" s="2">
        <f>(H221/$E221)*1000</f>
        <v>17500.239429312584</v>
      </c>
      <c r="N221" s="2">
        <f>(I221/$E221)*1000</f>
        <v>27909.296411586689</v>
      </c>
      <c r="O221" s="2">
        <f>(J221/$E221)*1000</f>
        <v>-27539.688110678773</v>
      </c>
    </row>
    <row r="222" spans="1:15">
      <c r="A222" s="17" t="s">
        <v>68</v>
      </c>
      <c r="B222" s="17">
        <f>(LEFT(C222,4))*1</f>
        <v>3000</v>
      </c>
      <c r="C222" s="17" t="s">
        <v>13</v>
      </c>
      <c r="D222" s="17" t="s">
        <v>88</v>
      </c>
      <c r="E222" s="18">
        <v>8071</v>
      </c>
      <c r="F222" s="18">
        <v>7493.3099999999995</v>
      </c>
      <c r="G222" s="18">
        <v>82158.381000000008</v>
      </c>
      <c r="H222" s="18">
        <v>183256.864</v>
      </c>
      <c r="I222" s="18">
        <f>G222+H222</f>
        <v>265415.245</v>
      </c>
      <c r="J222" s="18">
        <f>F222-I222</f>
        <v>-257921.935</v>
      </c>
      <c r="K222" s="18">
        <f>(F222/$E222)*1000</f>
        <v>928.42398711435999</v>
      </c>
      <c r="L222" s="18">
        <f>(G222/$E222)*1000</f>
        <v>10179.454962210384</v>
      </c>
      <c r="M222" s="18">
        <f>(H222/$E222)*1000</f>
        <v>22705.595836947094</v>
      </c>
      <c r="N222" s="18">
        <f>(I222/$E222)*1000</f>
        <v>32885.050799157478</v>
      </c>
      <c r="O222" s="18">
        <f>(J222/$E222)*1000</f>
        <v>-31956.626812043116</v>
      </c>
    </row>
    <row r="223" spans="1:15">
      <c r="A223" s="1" t="s">
        <v>68</v>
      </c>
      <c r="B223" s="1">
        <f>(LEFT(C223,4))*1</f>
        <v>7400</v>
      </c>
      <c r="C223" s="1" t="s">
        <v>48</v>
      </c>
      <c r="D223" s="1" t="s">
        <v>123</v>
      </c>
      <c r="E223" s="2">
        <v>5177</v>
      </c>
      <c r="F223" s="2">
        <v>51025.679000000004</v>
      </c>
      <c r="G223" s="2">
        <v>76109.527000000002</v>
      </c>
      <c r="H223" s="2">
        <v>257698.30500000002</v>
      </c>
      <c r="I223" s="2">
        <f>G223+H223</f>
        <v>333807.83200000005</v>
      </c>
      <c r="J223" s="2">
        <f>F223-I223</f>
        <v>-282782.15300000005</v>
      </c>
      <c r="K223" s="2">
        <f>(F223/$E223)*1000</f>
        <v>9856.2254201274864</v>
      </c>
      <c r="L223" s="2">
        <f>(G223/$E223)*1000</f>
        <v>14701.473247054279</v>
      </c>
      <c r="M223" s="2">
        <f>(H223/$E223)*1000</f>
        <v>49777.536217886809</v>
      </c>
      <c r="N223" s="2">
        <f>(I223/$E223)*1000</f>
        <v>64479.009464941104</v>
      </c>
      <c r="O223" s="2">
        <f>(J223/$E223)*1000</f>
        <v>-54622.784044813605</v>
      </c>
    </row>
    <row r="224" spans="1:15">
      <c r="A224" s="17" t="s">
        <v>68</v>
      </c>
      <c r="B224" s="17">
        <f>(LEFT(C224,4))*1</f>
        <v>7300</v>
      </c>
      <c r="C224" s="17" t="s">
        <v>47</v>
      </c>
      <c r="D224" s="17" t="s">
        <v>122</v>
      </c>
      <c r="E224" s="18">
        <v>5163</v>
      </c>
      <c r="F224" s="18">
        <v>58640.818999999996</v>
      </c>
      <c r="G224" s="18">
        <v>134576.68599999999</v>
      </c>
      <c r="H224" s="18">
        <v>220140.28500000003</v>
      </c>
      <c r="I224" s="18">
        <f>G224+H224</f>
        <v>354716.97100000002</v>
      </c>
      <c r="J224" s="18">
        <f>F224-I224</f>
        <v>-296076.152</v>
      </c>
      <c r="K224" s="18">
        <f>(F224/$E224)*1000</f>
        <v>11357.896378074764</v>
      </c>
      <c r="L224" s="18">
        <f>(G224/$E224)*1000</f>
        <v>26065.598682936277</v>
      </c>
      <c r="M224" s="18">
        <f>(H224/$E224)*1000</f>
        <v>42638.056362579904</v>
      </c>
      <c r="N224" s="18">
        <f>(I224/$E224)*1000</f>
        <v>68703.655045516178</v>
      </c>
      <c r="O224" s="18">
        <f>(J224/$E224)*1000</f>
        <v>-57345.758667441412</v>
      </c>
    </row>
    <row r="225" spans="1:15">
      <c r="A225" s="1" t="s">
        <v>68</v>
      </c>
      <c r="B225" s="1">
        <f>(LEFT(C225,4))*1</f>
        <v>1100</v>
      </c>
      <c r="C225" s="1" t="s">
        <v>4</v>
      </c>
      <c r="D225" s="1" t="s">
        <v>79</v>
      </c>
      <c r="E225" s="2">
        <v>4572</v>
      </c>
      <c r="F225" s="2">
        <v>2859.7080000000001</v>
      </c>
      <c r="G225" s="2">
        <v>77294.634000000005</v>
      </c>
      <c r="H225" s="2">
        <v>75828.2</v>
      </c>
      <c r="I225" s="2">
        <f>G225+H225</f>
        <v>153122.834</v>
      </c>
      <c r="J225" s="2">
        <f>F225-I225</f>
        <v>-150263.12599999999</v>
      </c>
      <c r="K225" s="2">
        <f>(F225/$E225)*1000</f>
        <v>625.48293963254594</v>
      </c>
      <c r="L225" s="2">
        <f>(G225/$E225)*1000</f>
        <v>16906.087926509186</v>
      </c>
      <c r="M225" s="2">
        <f>(H225/$E225)*1000</f>
        <v>16585.345581802274</v>
      </c>
      <c r="N225" s="2">
        <f>(I225/$E225)*1000</f>
        <v>33491.433508311457</v>
      </c>
      <c r="O225" s="2">
        <f>(J225/$E225)*1000</f>
        <v>-32865.950568678913</v>
      </c>
    </row>
    <row r="226" spans="1:15">
      <c r="A226" s="17" t="s">
        <v>68</v>
      </c>
      <c r="B226" s="17">
        <f>(LEFT(C226,4))*1</f>
        <v>8000</v>
      </c>
      <c r="C226" s="17" t="s">
        <v>51</v>
      </c>
      <c r="D226" s="17" t="s">
        <v>126</v>
      </c>
      <c r="E226" s="18">
        <v>4444</v>
      </c>
      <c r="F226" s="18">
        <v>163206.815</v>
      </c>
      <c r="G226" s="18">
        <v>160067.45499999999</v>
      </c>
      <c r="H226" s="18">
        <v>197634.88099999999</v>
      </c>
      <c r="I226" s="18">
        <f>G226+H226</f>
        <v>357702.33600000001</v>
      </c>
      <c r="J226" s="18">
        <f>F226-I226</f>
        <v>-194495.52100000001</v>
      </c>
      <c r="K226" s="18">
        <f>(F226/$E226)*1000</f>
        <v>36725.205895589563</v>
      </c>
      <c r="L226" s="18">
        <f>(G226/$E226)*1000</f>
        <v>36018.779252925291</v>
      </c>
      <c r="M226" s="18">
        <f>(H226/$E226)*1000</f>
        <v>44472.295454545456</v>
      </c>
      <c r="N226" s="18">
        <f>(I226/$E226)*1000</f>
        <v>80491.074707470747</v>
      </c>
      <c r="O226" s="18">
        <f>(J226/$E226)*1000</f>
        <v>-43765.868811881192</v>
      </c>
    </row>
    <row r="227" spans="1:15">
      <c r="A227" s="1" t="s">
        <v>68</v>
      </c>
      <c r="B227" s="1">
        <f>(LEFT(C227,4))*1</f>
        <v>5716</v>
      </c>
      <c r="C227" s="1" t="s">
        <v>35</v>
      </c>
      <c r="D227" s="1" t="s">
        <v>110</v>
      </c>
      <c r="E227" s="2">
        <v>4276</v>
      </c>
      <c r="F227" s="2">
        <v>164289.37700000001</v>
      </c>
      <c r="G227" s="2">
        <v>162145.209</v>
      </c>
      <c r="H227" s="2">
        <v>185682.23300000001</v>
      </c>
      <c r="I227" s="2">
        <f>G227+H227</f>
        <v>347827.44200000004</v>
      </c>
      <c r="J227" s="2">
        <f>F227-I227</f>
        <v>-183538.06500000003</v>
      </c>
      <c r="K227" s="2">
        <f>(F227/$E227)*1000</f>
        <v>38421.276192703466</v>
      </c>
      <c r="L227" s="2">
        <f>(G227/$E227)*1000</f>
        <v>37919.833723105701</v>
      </c>
      <c r="M227" s="2">
        <f>(H227/$E227)*1000</f>
        <v>43424.282740879331</v>
      </c>
      <c r="N227" s="2">
        <f>(I227/$E227)*1000</f>
        <v>81344.116463985047</v>
      </c>
      <c r="O227" s="2">
        <f>(J227/$E227)*1000</f>
        <v>-42922.84027128158</v>
      </c>
    </row>
    <row r="228" spans="1:15">
      <c r="A228" s="17" t="s">
        <v>68</v>
      </c>
      <c r="B228" s="17">
        <f>(LEFT(C228,4))*1</f>
        <v>3609</v>
      </c>
      <c r="C228" s="17" t="s">
        <v>16</v>
      </c>
      <c r="D228" s="17" t="s">
        <v>91</v>
      </c>
      <c r="E228" s="18">
        <v>4100</v>
      </c>
      <c r="F228" s="18">
        <v>21821.451999999997</v>
      </c>
      <c r="G228" s="18">
        <v>74491.031999999992</v>
      </c>
      <c r="H228" s="18">
        <v>93382.013999999996</v>
      </c>
      <c r="I228" s="18">
        <f>G228+H228</f>
        <v>167873.04599999997</v>
      </c>
      <c r="J228" s="18">
        <f>F228-I228</f>
        <v>-146051.59399999998</v>
      </c>
      <c r="K228" s="18">
        <f>(F228/$E228)*1000</f>
        <v>5322.3053658536573</v>
      </c>
      <c r="L228" s="18">
        <f>(G228/$E228)*1000</f>
        <v>18168.5443902439</v>
      </c>
      <c r="M228" s="18">
        <f>(H228/$E228)*1000</f>
        <v>22776.100975609756</v>
      </c>
      <c r="N228" s="18">
        <f>(I228/$E228)*1000</f>
        <v>40944.645365853656</v>
      </c>
      <c r="O228" s="18">
        <f>(J228/$E228)*1000</f>
        <v>-35622.339999999997</v>
      </c>
    </row>
    <row r="229" spans="1:15">
      <c r="A229" s="1" t="s">
        <v>68</v>
      </c>
      <c r="B229" s="1">
        <f>(LEFT(C229,4))*1</f>
        <v>2510</v>
      </c>
      <c r="C229" s="1" t="s">
        <v>12</v>
      </c>
      <c r="D229" s="1" t="s">
        <v>87</v>
      </c>
      <c r="E229" s="2">
        <v>3897</v>
      </c>
      <c r="F229" s="2">
        <v>14842.041999999999</v>
      </c>
      <c r="G229" s="2">
        <v>50568.804000000004</v>
      </c>
      <c r="H229" s="2">
        <v>72088.18299999999</v>
      </c>
      <c r="I229" s="2">
        <f>G229+H229</f>
        <v>122656.98699999999</v>
      </c>
      <c r="J229" s="2">
        <f>F229-I229</f>
        <v>-107814.94499999999</v>
      </c>
      <c r="K229" s="2">
        <f>(F229/$E229)*1000</f>
        <v>3808.5814729278932</v>
      </c>
      <c r="L229" s="2">
        <f>(G229/$E229)*1000</f>
        <v>12976.341801385683</v>
      </c>
      <c r="M229" s="2">
        <f>(H229/$E229)*1000</f>
        <v>18498.379009494482</v>
      </c>
      <c r="N229" s="2">
        <f>(I229/$E229)*1000</f>
        <v>31474.720810880164</v>
      </c>
      <c r="O229" s="2">
        <f>(J229/$E229)*1000</f>
        <v>-27666.139337952271</v>
      </c>
    </row>
    <row r="230" spans="1:15">
      <c r="A230" s="17" t="s">
        <v>68</v>
      </c>
      <c r="B230" s="17">
        <f>(LEFT(C230,4))*1</f>
        <v>4200</v>
      </c>
      <c r="C230" s="17" t="s">
        <v>23</v>
      </c>
      <c r="D230" s="17" t="s">
        <v>98</v>
      </c>
      <c r="E230" s="18">
        <v>3797</v>
      </c>
      <c r="F230" s="18">
        <v>30947.401000000005</v>
      </c>
      <c r="G230" s="18">
        <v>84964.872999999992</v>
      </c>
      <c r="H230" s="18">
        <v>130343.09100000001</v>
      </c>
      <c r="I230" s="18">
        <f>G230+H230</f>
        <v>215307.96400000001</v>
      </c>
      <c r="J230" s="18">
        <f>F230-I230</f>
        <v>-184360.56299999999</v>
      </c>
      <c r="K230" s="18">
        <f>(F230/$E230)*1000</f>
        <v>8150.4874901237836</v>
      </c>
      <c r="L230" s="18">
        <f>(G230/$E230)*1000</f>
        <v>22376.84303397419</v>
      </c>
      <c r="M230" s="18">
        <f>(H230/$E230)*1000</f>
        <v>34327.914406110089</v>
      </c>
      <c r="N230" s="18">
        <f>(I230/$E230)*1000</f>
        <v>56704.757440084279</v>
      </c>
      <c r="O230" s="18">
        <f>(J230/$E230)*1000</f>
        <v>-48554.269949960493</v>
      </c>
    </row>
    <row r="231" spans="1:15">
      <c r="A231" s="1" t="s">
        <v>68</v>
      </c>
      <c r="B231" s="1">
        <f>(LEFT(C231,4))*1</f>
        <v>2300</v>
      </c>
      <c r="C231" s="1" t="s">
        <v>10</v>
      </c>
      <c r="D231" s="1" t="s">
        <v>85</v>
      </c>
      <c r="E231" s="2">
        <v>3579</v>
      </c>
      <c r="F231" s="2">
        <v>39807.571000000004</v>
      </c>
      <c r="G231" s="2">
        <v>56083.539000000004</v>
      </c>
      <c r="H231" s="2">
        <v>126671.28400000001</v>
      </c>
      <c r="I231" s="2">
        <f>G231+H231</f>
        <v>182754.82300000003</v>
      </c>
      <c r="J231" s="2">
        <f>F231-I231</f>
        <v>-142947.25200000004</v>
      </c>
      <c r="K231" s="2">
        <f>(F231/$E231)*1000</f>
        <v>11122.540094998603</v>
      </c>
      <c r="L231" s="2">
        <f>(G231/$E231)*1000</f>
        <v>15670.170159262365</v>
      </c>
      <c r="M231" s="2">
        <f>(H231/$E231)*1000</f>
        <v>35392.926515786537</v>
      </c>
      <c r="N231" s="2">
        <f>(I231/$E231)*1000</f>
        <v>51063.096675048902</v>
      </c>
      <c r="O231" s="2">
        <f>(J231/$E231)*1000</f>
        <v>-39940.556580050303</v>
      </c>
    </row>
    <row r="232" spans="1:15">
      <c r="A232" s="17" t="s">
        <v>68</v>
      </c>
      <c r="B232" s="17">
        <f>(LEFT(C232,4))*1</f>
        <v>8716</v>
      </c>
      <c r="C232" s="17" t="s">
        <v>60</v>
      </c>
      <c r="D232" s="17" t="s">
        <v>135</v>
      </c>
      <c r="E232" s="18">
        <v>3265</v>
      </c>
      <c r="F232" s="18">
        <v>981.50699999999995</v>
      </c>
      <c r="G232" s="18">
        <v>34945.000999999997</v>
      </c>
      <c r="H232" s="18">
        <v>71012.321000000011</v>
      </c>
      <c r="I232" s="18">
        <f>G232+H232</f>
        <v>105957.32200000001</v>
      </c>
      <c r="J232" s="18">
        <f>F232-I232</f>
        <v>-104975.81500000002</v>
      </c>
      <c r="K232" s="18">
        <f>(F232/$E232)*1000</f>
        <v>300.61470137825421</v>
      </c>
      <c r="L232" s="18">
        <f>(G232/$E232)*1000</f>
        <v>10702.909954058192</v>
      </c>
      <c r="M232" s="18">
        <f>(H232/$E232)*1000</f>
        <v>21749.562327718228</v>
      </c>
      <c r="N232" s="18">
        <f>(I232/$E232)*1000</f>
        <v>32452.472281776423</v>
      </c>
      <c r="O232" s="18">
        <f>(J232/$E232)*1000</f>
        <v>-32151.857580398166</v>
      </c>
    </row>
    <row r="233" spans="1:15">
      <c r="A233" s="1" t="s">
        <v>68</v>
      </c>
      <c r="B233" s="1">
        <f>(LEFT(C233,4))*1</f>
        <v>6100</v>
      </c>
      <c r="C233" s="1" t="s">
        <v>37</v>
      </c>
      <c r="D233" s="1" t="s">
        <v>112</v>
      </c>
      <c r="E233" s="2">
        <v>3081</v>
      </c>
      <c r="F233" s="2">
        <v>766.86</v>
      </c>
      <c r="G233" s="2">
        <v>32583.212000000003</v>
      </c>
      <c r="H233" s="2">
        <v>68998.116999999998</v>
      </c>
      <c r="I233" s="2">
        <f>G233+H233</f>
        <v>101581.329</v>
      </c>
      <c r="J233" s="2">
        <f>F233-I233</f>
        <v>-100814.469</v>
      </c>
      <c r="K233" s="2">
        <f>(F233/$E233)*1000</f>
        <v>248.89970788704966</v>
      </c>
      <c r="L233" s="2">
        <f>(G233/$E233)*1000</f>
        <v>10575.531320999677</v>
      </c>
      <c r="M233" s="2">
        <f>(H233/$E233)*1000</f>
        <v>22394.715027588441</v>
      </c>
      <c r="N233" s="2">
        <f>(I233/$E233)*1000</f>
        <v>32970.246348588116</v>
      </c>
      <c r="O233" s="2">
        <f>(J233/$E233)*1000</f>
        <v>-32721.346640701071</v>
      </c>
    </row>
    <row r="234" spans="1:15">
      <c r="A234" s="17" t="s">
        <v>68</v>
      </c>
      <c r="B234" s="17">
        <f>(LEFT(C234,4))*1</f>
        <v>8717</v>
      </c>
      <c r="C234" s="17" t="s">
        <v>61</v>
      </c>
      <c r="D234" s="17" t="s">
        <v>136</v>
      </c>
      <c r="E234" s="18">
        <v>2631</v>
      </c>
      <c r="F234" s="18">
        <v>6485.0830000000005</v>
      </c>
      <c r="G234" s="18">
        <v>15733.447</v>
      </c>
      <c r="H234" s="18">
        <v>75208.22</v>
      </c>
      <c r="I234" s="18">
        <f>G234+H234</f>
        <v>90941.667000000001</v>
      </c>
      <c r="J234" s="18">
        <f>F234-I234</f>
        <v>-84456.584000000003</v>
      </c>
      <c r="K234" s="18">
        <f>(F234/$E234)*1000</f>
        <v>2464.8738122386926</v>
      </c>
      <c r="L234" s="18">
        <f>(G234/$E234)*1000</f>
        <v>5980.0254656024326</v>
      </c>
      <c r="M234" s="18">
        <f>(H234/$E234)*1000</f>
        <v>28585.41239072596</v>
      </c>
      <c r="N234" s="18">
        <f>(I234/$E234)*1000</f>
        <v>34565.437856328397</v>
      </c>
      <c r="O234" s="18">
        <f>(J234/$E234)*1000</f>
        <v>-32100.5640440897</v>
      </c>
    </row>
    <row r="235" spans="1:15">
      <c r="A235" s="1" t="s">
        <v>68</v>
      </c>
      <c r="B235" s="1">
        <f>(LEFT(C235,4))*1</f>
        <v>8401</v>
      </c>
      <c r="C235" s="1" t="s">
        <v>53</v>
      </c>
      <c r="D235" s="1" t="s">
        <v>128</v>
      </c>
      <c r="E235" s="2">
        <v>2487</v>
      </c>
      <c r="F235" s="2">
        <v>18363.807000000001</v>
      </c>
      <c r="G235" s="2">
        <v>79854.932000000001</v>
      </c>
      <c r="H235" s="2">
        <v>59706.284999999996</v>
      </c>
      <c r="I235" s="2">
        <f>G235+H235</f>
        <v>139561.217</v>
      </c>
      <c r="J235" s="2">
        <f>F235-I235</f>
        <v>-121197.41</v>
      </c>
      <c r="K235" s="2">
        <f>(F235/$E235)*1000</f>
        <v>7383.9191797346202</v>
      </c>
      <c r="L235" s="2">
        <f>(G235/$E235)*1000</f>
        <v>32108.939284278251</v>
      </c>
      <c r="M235" s="2">
        <f>(H235/$E235)*1000</f>
        <v>24007.352231604342</v>
      </c>
      <c r="N235" s="2">
        <f>(I235/$E235)*1000</f>
        <v>56116.291515882593</v>
      </c>
      <c r="O235" s="2">
        <f>(J235/$E235)*1000</f>
        <v>-48732.372336147972</v>
      </c>
    </row>
    <row r="236" spans="1:15">
      <c r="A236" s="17" t="s">
        <v>68</v>
      </c>
      <c r="B236" s="17">
        <f>(LEFT(C236,4))*1</f>
        <v>8613</v>
      </c>
      <c r="C236" s="17" t="s">
        <v>57</v>
      </c>
      <c r="D236" s="17" t="s">
        <v>132</v>
      </c>
      <c r="E236" s="18">
        <v>2007</v>
      </c>
      <c r="F236" s="18">
        <v>53120.188000000009</v>
      </c>
      <c r="G236" s="18">
        <v>18141.120999999999</v>
      </c>
      <c r="H236" s="18">
        <v>194431.50900000002</v>
      </c>
      <c r="I236" s="18">
        <f>G236+H236</f>
        <v>212572.63</v>
      </c>
      <c r="J236" s="18">
        <f>F236-I236</f>
        <v>-159452.44199999998</v>
      </c>
      <c r="K236" s="18">
        <f>(F236/$E236)*1000</f>
        <v>26467.457897359247</v>
      </c>
      <c r="L236" s="18">
        <f>(G236/$E236)*1000</f>
        <v>9038.9242650722463</v>
      </c>
      <c r="M236" s="18">
        <f>(H236/$E236)*1000</f>
        <v>96876.686098654711</v>
      </c>
      <c r="N236" s="18">
        <f>(I236/$E236)*1000</f>
        <v>105915.61036372696</v>
      </c>
      <c r="O236" s="18">
        <f>(J236/$E236)*1000</f>
        <v>-79448.152466367697</v>
      </c>
    </row>
    <row r="237" spans="1:15">
      <c r="A237" s="1" t="s">
        <v>68</v>
      </c>
      <c r="B237" s="1">
        <f>(LEFT(C237,4))*1</f>
        <v>6250</v>
      </c>
      <c r="C237" s="1" t="s">
        <v>38</v>
      </c>
      <c r="D237" s="1" t="s">
        <v>113</v>
      </c>
      <c r="E237" s="2">
        <v>1973</v>
      </c>
      <c r="F237" s="2">
        <v>6142.4330000000009</v>
      </c>
      <c r="G237" s="2">
        <v>51766.084999999992</v>
      </c>
      <c r="H237" s="2">
        <v>55285.871999999988</v>
      </c>
      <c r="I237" s="2">
        <f>G237+H237</f>
        <v>107051.95699999998</v>
      </c>
      <c r="J237" s="2">
        <f>F237-I237</f>
        <v>-100909.52399999998</v>
      </c>
      <c r="K237" s="2">
        <f>(F237/$E237)*1000</f>
        <v>3113.2453117080595</v>
      </c>
      <c r="L237" s="2">
        <f>(G237/$E237)*1000</f>
        <v>26237.245311708055</v>
      </c>
      <c r="M237" s="2">
        <f>(H237/$E237)*1000</f>
        <v>28021.222503801313</v>
      </c>
      <c r="N237" s="2">
        <f>(I237/$E237)*1000</f>
        <v>54258.467815509372</v>
      </c>
      <c r="O237" s="2">
        <f>(J237/$E237)*1000</f>
        <v>-51145.222503801306</v>
      </c>
    </row>
    <row r="238" spans="1:15">
      <c r="A238" s="17" t="s">
        <v>68</v>
      </c>
      <c r="B238" s="17">
        <f>(LEFT(C238,4))*1</f>
        <v>8614</v>
      </c>
      <c r="C238" s="17" t="s">
        <v>58</v>
      </c>
      <c r="D238" s="17" t="s">
        <v>133</v>
      </c>
      <c r="E238" s="18">
        <v>1867</v>
      </c>
      <c r="F238" s="18">
        <v>178.37799999999999</v>
      </c>
      <c r="G238" s="18"/>
      <c r="H238" s="18">
        <v>23457.922000000002</v>
      </c>
      <c r="I238" s="18">
        <f>G238+H238</f>
        <v>23457.922000000002</v>
      </c>
      <c r="J238" s="18">
        <f>F238-I238</f>
        <v>-23279.544000000002</v>
      </c>
      <c r="K238" s="18">
        <f>(F238/$E238)*1000</f>
        <v>95.54258168184252</v>
      </c>
      <c r="L238" s="18">
        <f>(G238/$E238)*1000</f>
        <v>0</v>
      </c>
      <c r="M238" s="18">
        <f>(H238/$E238)*1000</f>
        <v>12564.500267809321</v>
      </c>
      <c r="N238" s="18">
        <f>(I238/$E238)*1000</f>
        <v>12564.500267809321</v>
      </c>
      <c r="O238" s="18">
        <f>(J238/$E238)*1000</f>
        <v>-12468.957686127478</v>
      </c>
    </row>
    <row r="239" spans="1:15">
      <c r="A239" s="1" t="s">
        <v>68</v>
      </c>
      <c r="B239" s="1">
        <f>(LEFT(C239,4))*1</f>
        <v>6400</v>
      </c>
      <c r="C239" s="1" t="s">
        <v>39</v>
      </c>
      <c r="D239" s="1" t="s">
        <v>114</v>
      </c>
      <c r="E239" s="2">
        <v>1866</v>
      </c>
      <c r="F239" s="2">
        <v>8108.7689999999993</v>
      </c>
      <c r="G239" s="2">
        <v>51373</v>
      </c>
      <c r="H239" s="2">
        <v>95459.003999999986</v>
      </c>
      <c r="I239" s="2">
        <f>G239+H239</f>
        <v>146832.00399999999</v>
      </c>
      <c r="J239" s="2">
        <f>F239-I239</f>
        <v>-138723.23499999999</v>
      </c>
      <c r="K239" s="2">
        <f>(F239/$E239)*1000</f>
        <v>4345.5353697749188</v>
      </c>
      <c r="L239" s="2">
        <f>(G239/$E239)*1000</f>
        <v>27531.082529474814</v>
      </c>
      <c r="M239" s="2">
        <f>(H239/$E239)*1000</f>
        <v>51157.022508038579</v>
      </c>
      <c r="N239" s="2">
        <f>(I239/$E239)*1000</f>
        <v>78688.105037513393</v>
      </c>
      <c r="O239" s="2">
        <f>(J239/$E239)*1000</f>
        <v>-74342.569667738469</v>
      </c>
    </row>
    <row r="240" spans="1:15">
      <c r="A240" s="17" t="s">
        <v>68</v>
      </c>
      <c r="B240" s="17">
        <f>(LEFT(C240,4))*1</f>
        <v>3714</v>
      </c>
      <c r="C240" s="17" t="s">
        <v>19</v>
      </c>
      <c r="D240" s="17" t="s">
        <v>94</v>
      </c>
      <c r="E240" s="18">
        <v>1617</v>
      </c>
      <c r="F240" s="18">
        <v>236.83</v>
      </c>
      <c r="G240" s="18">
        <v>7475.3689999999997</v>
      </c>
      <c r="H240" s="18">
        <v>70575.491999999998</v>
      </c>
      <c r="I240" s="18">
        <f>G240+H240</f>
        <v>78050.861000000004</v>
      </c>
      <c r="J240" s="18">
        <f>F240-I240</f>
        <v>-77814.031000000003</v>
      </c>
      <c r="K240" s="18">
        <f>(F240/$E240)*1000</f>
        <v>146.46258503401361</v>
      </c>
      <c r="L240" s="18">
        <f>(G240/$E240)*1000</f>
        <v>4622.9863945578227</v>
      </c>
      <c r="M240" s="18">
        <f>(H240/$E240)*1000</f>
        <v>43645.94434137291</v>
      </c>
      <c r="N240" s="18">
        <f>(I240/$E240)*1000</f>
        <v>48268.930735930735</v>
      </c>
      <c r="O240" s="18">
        <f>(J240/$E240)*1000</f>
        <v>-48122.468150896719</v>
      </c>
    </row>
    <row r="241" spans="1:15">
      <c r="A241" s="1" t="s">
        <v>68</v>
      </c>
      <c r="B241" s="1">
        <f>(LEFT(C241,4))*1</f>
        <v>2506</v>
      </c>
      <c r="C241" s="1" t="s">
        <v>11</v>
      </c>
      <c r="D241" s="1" t="s">
        <v>86</v>
      </c>
      <c r="E241" s="2">
        <v>1500</v>
      </c>
      <c r="F241" s="2">
        <v>892.827</v>
      </c>
      <c r="G241" s="2">
        <v>16810.897000000001</v>
      </c>
      <c r="H241" s="2">
        <v>19182.495999999999</v>
      </c>
      <c r="I241" s="2">
        <f>G241+H241</f>
        <v>35993.392999999996</v>
      </c>
      <c r="J241" s="2">
        <f>F241-I241</f>
        <v>-35100.565999999999</v>
      </c>
      <c r="K241" s="2">
        <f>(F241/$E241)*1000</f>
        <v>595.21800000000007</v>
      </c>
      <c r="L241" s="2">
        <f>(G241/$E241)*1000</f>
        <v>11207.264666666668</v>
      </c>
      <c r="M241" s="2">
        <f>(H241/$E241)*1000</f>
        <v>12788.330666666667</v>
      </c>
      <c r="N241" s="2">
        <f>(I241/$E241)*1000</f>
        <v>23995.595333333331</v>
      </c>
      <c r="O241" s="2">
        <f>(J241/$E241)*1000</f>
        <v>-23400.37733333333</v>
      </c>
    </row>
    <row r="242" spans="1:15">
      <c r="A242" s="17" t="s">
        <v>68</v>
      </c>
      <c r="B242" s="17">
        <f>(LEFT(C242,4))*1</f>
        <v>6613</v>
      </c>
      <c r="C242" s="17" t="s">
        <v>45</v>
      </c>
      <c r="D242" s="17" t="s">
        <v>120</v>
      </c>
      <c r="E242" s="18">
        <v>1410</v>
      </c>
      <c r="F242" s="18">
        <v>12911.564</v>
      </c>
      <c r="G242" s="18">
        <v>25933.211999999996</v>
      </c>
      <c r="H242" s="18">
        <v>102028.35800000001</v>
      </c>
      <c r="I242" s="18">
        <f>G242+H242</f>
        <v>127961.57</v>
      </c>
      <c r="J242" s="18">
        <f>F242-I242</f>
        <v>-115050.00600000001</v>
      </c>
      <c r="K242" s="18">
        <f>(F242/$E242)*1000</f>
        <v>9157.137588652482</v>
      </c>
      <c r="L242" s="18">
        <f>(G242/$E242)*1000</f>
        <v>18392.348936170209</v>
      </c>
      <c r="M242" s="18">
        <f>(H242/$E242)*1000</f>
        <v>72360.537588652485</v>
      </c>
      <c r="N242" s="18">
        <f>(I242/$E242)*1000</f>
        <v>90752.886524822694</v>
      </c>
      <c r="O242" s="18">
        <f>(J242/$E242)*1000</f>
        <v>-81595.748936170217</v>
      </c>
    </row>
    <row r="243" spans="1:15">
      <c r="A243" s="1" t="s">
        <v>68</v>
      </c>
      <c r="B243" s="1">
        <f>(LEFT(C243,4))*1</f>
        <v>8721</v>
      </c>
      <c r="C243" s="1" t="s">
        <v>64</v>
      </c>
      <c r="D243" s="1" t="s">
        <v>139</v>
      </c>
      <c r="E243" s="2">
        <v>1322</v>
      </c>
      <c r="F243" s="2">
        <v>51360.508000000002</v>
      </c>
      <c r="G243" s="2">
        <v>35345.351999999999</v>
      </c>
      <c r="H243" s="2">
        <v>62238.452000000012</v>
      </c>
      <c r="I243" s="2">
        <f>G243+H243</f>
        <v>97583.804000000004</v>
      </c>
      <c r="J243" s="2">
        <f>F243-I243</f>
        <v>-46223.296000000002</v>
      </c>
      <c r="K243" s="2">
        <f>(F243/$E243)*1000</f>
        <v>38850.611195158846</v>
      </c>
      <c r="L243" s="2">
        <f>(G243/$E243)*1000</f>
        <v>26736.272314674734</v>
      </c>
      <c r="M243" s="2">
        <f>(H243/$E243)*1000</f>
        <v>47079.010590015139</v>
      </c>
      <c r="N243" s="2">
        <f>(I243/$E243)*1000</f>
        <v>73815.28290468987</v>
      </c>
      <c r="O243" s="2">
        <f>(J243/$E243)*1000</f>
        <v>-34964.671709531016</v>
      </c>
    </row>
    <row r="244" spans="1:15">
      <c r="A244" s="17" t="s">
        <v>68</v>
      </c>
      <c r="B244" s="17">
        <f>(LEFT(C244,4))*1</f>
        <v>3716</v>
      </c>
      <c r="C244" s="17" t="s">
        <v>20</v>
      </c>
      <c r="D244" s="17" t="s">
        <v>95</v>
      </c>
      <c r="E244" s="18">
        <v>1266</v>
      </c>
      <c r="F244" s="18">
        <v>45513.942999999999</v>
      </c>
      <c r="G244" s="18">
        <v>36988.838000000003</v>
      </c>
      <c r="H244" s="18">
        <v>77482.739000000001</v>
      </c>
      <c r="I244" s="18">
        <f>G244+H244</f>
        <v>114471.577</v>
      </c>
      <c r="J244" s="18">
        <f>F244-I244</f>
        <v>-68957.634000000005</v>
      </c>
      <c r="K244" s="18">
        <f>(F244/$E244)*1000</f>
        <v>35950.981832543439</v>
      </c>
      <c r="L244" s="18">
        <f>(G244/$E244)*1000</f>
        <v>29217.091627172198</v>
      </c>
      <c r="M244" s="18">
        <f>(H244/$E244)*1000</f>
        <v>61202.795418641392</v>
      </c>
      <c r="N244" s="18">
        <f>(I244/$E244)*1000</f>
        <v>90419.887045813593</v>
      </c>
      <c r="O244" s="18">
        <f>(J244/$E244)*1000</f>
        <v>-54468.905213270147</v>
      </c>
    </row>
    <row r="245" spans="1:15">
      <c r="A245" s="1" t="s">
        <v>68</v>
      </c>
      <c r="B245" s="1">
        <f>(LEFT(C245,4))*1</f>
        <v>5613</v>
      </c>
      <c r="C245" s="1" t="s">
        <v>34</v>
      </c>
      <c r="D245" s="1" t="s">
        <v>109</v>
      </c>
      <c r="E245" s="2">
        <v>1263</v>
      </c>
      <c r="F245" s="2">
        <v>3574</v>
      </c>
      <c r="G245" s="2">
        <v>12615.632000000001</v>
      </c>
      <c r="H245" s="2">
        <v>42826.216999999997</v>
      </c>
      <c r="I245" s="2">
        <f>G245+H245</f>
        <v>55441.849000000002</v>
      </c>
      <c r="J245" s="2">
        <f>F245-I245</f>
        <v>-51867.849000000002</v>
      </c>
      <c r="K245" s="2">
        <f>(F245/$E245)*1000</f>
        <v>2829.7703879651622</v>
      </c>
      <c r="L245" s="2">
        <f>(G245/$E245)*1000</f>
        <v>9988.6239113222509</v>
      </c>
      <c r="M245" s="2">
        <f>(H245/$E245)*1000</f>
        <v>33908.326999208235</v>
      </c>
      <c r="N245" s="2">
        <f>(I245/$E245)*1000</f>
        <v>43896.950910530482</v>
      </c>
      <c r="O245" s="2">
        <f>(J245/$E245)*1000</f>
        <v>-41067.180522565322</v>
      </c>
    </row>
    <row r="246" spans="1:15">
      <c r="A246" s="17" t="s">
        <v>68</v>
      </c>
      <c r="B246" s="17">
        <f>(LEFT(C246,4))*1</f>
        <v>5508</v>
      </c>
      <c r="C246" s="17" t="s">
        <v>31</v>
      </c>
      <c r="D246" s="17" t="s">
        <v>106</v>
      </c>
      <c r="E246" s="18">
        <v>1212</v>
      </c>
      <c r="F246" s="18">
        <v>44977.908000000003</v>
      </c>
      <c r="G246" s="18">
        <v>48122.372000000003</v>
      </c>
      <c r="H246" s="18">
        <v>73137.934999999998</v>
      </c>
      <c r="I246" s="18">
        <f>G246+H246</f>
        <v>121260.307</v>
      </c>
      <c r="J246" s="18">
        <f>F246-I246</f>
        <v>-76282.399000000005</v>
      </c>
      <c r="K246" s="18">
        <f>(F246/$E246)*1000</f>
        <v>37110.485148514854</v>
      </c>
      <c r="L246" s="18">
        <f>(G246/$E246)*1000</f>
        <v>39704.927392739279</v>
      </c>
      <c r="M246" s="18">
        <f>(H246/$E246)*1000</f>
        <v>60344.830858085807</v>
      </c>
      <c r="N246" s="18">
        <f>(I246/$E246)*1000</f>
        <v>100049.75825082508</v>
      </c>
      <c r="O246" s="18">
        <f>(J246/$E246)*1000</f>
        <v>-62939.273102310239</v>
      </c>
    </row>
    <row r="247" spans="1:15">
      <c r="A247" s="1" t="s">
        <v>68</v>
      </c>
      <c r="B247" s="1">
        <f>(LEFT(C247,4))*1</f>
        <v>6513</v>
      </c>
      <c r="C247" s="1" t="s">
        <v>40</v>
      </c>
      <c r="D247" s="1" t="s">
        <v>115</v>
      </c>
      <c r="E247" s="2">
        <v>1162</v>
      </c>
      <c r="F247" s="2">
        <v>2383</v>
      </c>
      <c r="G247" s="2">
        <v>6220.8200000000006</v>
      </c>
      <c r="H247" s="2">
        <v>35143.301000000007</v>
      </c>
      <c r="I247" s="2">
        <f>G247+H247</f>
        <v>41364.121000000006</v>
      </c>
      <c r="J247" s="2">
        <f>F247-I247</f>
        <v>-38981.121000000006</v>
      </c>
      <c r="K247" s="2">
        <f>(F247/$E247)*1000</f>
        <v>2050.7745266781412</v>
      </c>
      <c r="L247" s="2">
        <f>(G247/$E247)*1000</f>
        <v>5353.545611015491</v>
      </c>
      <c r="M247" s="2">
        <f>(H247/$E247)*1000</f>
        <v>30243.804647160076</v>
      </c>
      <c r="N247" s="2">
        <f>(I247/$E247)*1000</f>
        <v>35597.350258175567</v>
      </c>
      <c r="O247" s="2">
        <f>(J247/$E247)*1000</f>
        <v>-33546.575731497425</v>
      </c>
    </row>
    <row r="248" spans="1:15">
      <c r="A248" s="17" t="s">
        <v>68</v>
      </c>
      <c r="B248" s="17">
        <f>(LEFT(C248,4))*1</f>
        <v>4607</v>
      </c>
      <c r="C248" s="17" t="s">
        <v>26</v>
      </c>
      <c r="D248" s="17" t="s">
        <v>101</v>
      </c>
      <c r="E248" s="18">
        <v>1106</v>
      </c>
      <c r="F248" s="18">
        <v>9057.6990000000005</v>
      </c>
      <c r="G248" s="18">
        <v>20249.912</v>
      </c>
      <c r="H248" s="18">
        <v>49463.305</v>
      </c>
      <c r="I248" s="18">
        <f>G248+H248</f>
        <v>69713.217000000004</v>
      </c>
      <c r="J248" s="18">
        <f>F248-I248</f>
        <v>-60655.518000000004</v>
      </c>
      <c r="K248" s="18">
        <f>(F248/$E248)*1000</f>
        <v>8189.6012658227855</v>
      </c>
      <c r="L248" s="18">
        <f>(G248/$E248)*1000</f>
        <v>18309.142857142855</v>
      </c>
      <c r="M248" s="18">
        <f>(H248/$E248)*1000</f>
        <v>44722.698915009038</v>
      </c>
      <c r="N248" s="18">
        <f>(I248/$E248)*1000</f>
        <v>63031.8417721519</v>
      </c>
      <c r="O248" s="18">
        <f>(J248/$E248)*1000</f>
        <v>-54842.240506329123</v>
      </c>
    </row>
    <row r="249" spans="1:15">
      <c r="A249" s="1" t="s">
        <v>68</v>
      </c>
      <c r="B249" s="1">
        <f>(LEFT(C249,4))*1</f>
        <v>4100</v>
      </c>
      <c r="C249" s="1" t="s">
        <v>22</v>
      </c>
      <c r="D249" s="1" t="s">
        <v>97</v>
      </c>
      <c r="E249" s="2">
        <v>989</v>
      </c>
      <c r="F249" s="2">
        <v>20674.485000000001</v>
      </c>
      <c r="G249" s="2">
        <v>10217.894</v>
      </c>
      <c r="H249" s="2">
        <v>30174.022000000004</v>
      </c>
      <c r="I249" s="2">
        <f>G249+H249</f>
        <v>40391.916000000005</v>
      </c>
      <c r="J249" s="2">
        <f>F249-I249</f>
        <v>-19717.431000000004</v>
      </c>
      <c r="K249" s="2">
        <f>(F249/$E249)*1000</f>
        <v>20904.43377148635</v>
      </c>
      <c r="L249" s="2">
        <f>(G249/$E249)*1000</f>
        <v>10331.540950455006</v>
      </c>
      <c r="M249" s="2">
        <f>(H249/$E249)*1000</f>
        <v>30509.627906976752</v>
      </c>
      <c r="N249" s="2">
        <f>(I249/$E249)*1000</f>
        <v>40841.168857431752</v>
      </c>
      <c r="O249" s="2">
        <f>(J249/$E249)*1000</f>
        <v>-19936.735085945405</v>
      </c>
    </row>
    <row r="250" spans="1:15">
      <c r="A250" s="17" t="s">
        <v>68</v>
      </c>
      <c r="B250" s="17">
        <f>(LEFT(C250,4))*1</f>
        <v>8508</v>
      </c>
      <c r="C250" s="17" t="s">
        <v>54</v>
      </c>
      <c r="D250" s="17" t="s">
        <v>129</v>
      </c>
      <c r="E250" s="18">
        <v>881</v>
      </c>
      <c r="F250" s="18">
        <v>3003.3409999999994</v>
      </c>
      <c r="G250" s="18">
        <v>2745.4590000000003</v>
      </c>
      <c r="H250" s="18">
        <v>33833.377</v>
      </c>
      <c r="I250" s="18">
        <f>G250+H250</f>
        <v>36578.836000000003</v>
      </c>
      <c r="J250" s="18">
        <f>F250-I250</f>
        <v>-33575.495000000003</v>
      </c>
      <c r="K250" s="18">
        <f>(F250/$E250)*1000</f>
        <v>3409.0136208853569</v>
      </c>
      <c r="L250" s="18">
        <f>(G250/$E250)*1000</f>
        <v>3116.2985244040865</v>
      </c>
      <c r="M250" s="18">
        <f>(H250/$E250)*1000</f>
        <v>38403.379114642456</v>
      </c>
      <c r="N250" s="18">
        <f>(I250/$E250)*1000</f>
        <v>41519.677639046538</v>
      </c>
      <c r="O250" s="18">
        <f>(J250/$E250)*1000</f>
        <v>-38110.66401816118</v>
      </c>
    </row>
    <row r="251" spans="1:15">
      <c r="A251" s="1" t="s">
        <v>68</v>
      </c>
      <c r="B251" s="1">
        <f>(LEFT(C251,4))*1</f>
        <v>8710</v>
      </c>
      <c r="C251" s="1" t="s">
        <v>59</v>
      </c>
      <c r="D251" s="1" t="s">
        <v>134</v>
      </c>
      <c r="E251" s="2">
        <v>865</v>
      </c>
      <c r="F251" s="2">
        <v>12448.692999999999</v>
      </c>
      <c r="G251" s="2">
        <v>17355.86</v>
      </c>
      <c r="H251" s="2">
        <v>26554.335999999999</v>
      </c>
      <c r="I251" s="2">
        <f>G251+H251</f>
        <v>43910.195999999996</v>
      </c>
      <c r="J251" s="2">
        <f>F251-I251</f>
        <v>-31461.502999999997</v>
      </c>
      <c r="K251" s="2">
        <f>(F251/$E251)*1000</f>
        <v>14391.552601156069</v>
      </c>
      <c r="L251" s="2">
        <f>(G251/$E251)*1000</f>
        <v>20064.578034682083</v>
      </c>
      <c r="M251" s="2">
        <f>(H251/$E251)*1000</f>
        <v>30698.654335260115</v>
      </c>
      <c r="N251" s="2">
        <f>(I251/$E251)*1000</f>
        <v>50763.232369942198</v>
      </c>
      <c r="O251" s="2">
        <f>(J251/$E251)*1000</f>
        <v>-36371.679768786125</v>
      </c>
    </row>
    <row r="252" spans="1:15">
      <c r="A252" s="17" t="s">
        <v>68</v>
      </c>
      <c r="B252" s="17">
        <f>(LEFT(C252,4))*1</f>
        <v>3709</v>
      </c>
      <c r="C252" s="17" t="s">
        <v>17</v>
      </c>
      <c r="D252" s="17" t="s">
        <v>92</v>
      </c>
      <c r="E252" s="18">
        <v>821</v>
      </c>
      <c r="F252" s="18">
        <v>5501.518</v>
      </c>
      <c r="G252" s="18">
        <v>9882.4940000000006</v>
      </c>
      <c r="H252" s="18">
        <v>19936.027000000002</v>
      </c>
      <c r="I252" s="18">
        <f>G252+H252</f>
        <v>29818.521000000001</v>
      </c>
      <c r="J252" s="18">
        <f>F252-I252</f>
        <v>-24317.003000000001</v>
      </c>
      <c r="K252" s="18">
        <f>(F252/$E252)*1000</f>
        <v>6700.9963459196106</v>
      </c>
      <c r="L252" s="18">
        <f>(G252/$E252)*1000</f>
        <v>12037.142509135201</v>
      </c>
      <c r="M252" s="18">
        <f>(H252/$E252)*1000</f>
        <v>24282.61510353228</v>
      </c>
      <c r="N252" s="18">
        <f>(I252/$E252)*1000</f>
        <v>36319.757612667483</v>
      </c>
      <c r="O252" s="18">
        <f>(J252/$E252)*1000</f>
        <v>-29618.761266747868</v>
      </c>
    </row>
    <row r="253" spans="1:15">
      <c r="A253" s="1" t="s">
        <v>68</v>
      </c>
      <c r="B253" s="1">
        <f>(LEFT(C253,4))*1</f>
        <v>6515</v>
      </c>
      <c r="C253" s="1" t="s">
        <v>41</v>
      </c>
      <c r="D253" s="1" t="s">
        <v>116</v>
      </c>
      <c r="E253" s="2">
        <v>791</v>
      </c>
      <c r="F253" s="2">
        <v>0</v>
      </c>
      <c r="G253" s="2">
        <v>1053.96</v>
      </c>
      <c r="H253" s="2">
        <v>7601.4059999999999</v>
      </c>
      <c r="I253" s="2">
        <f>G253+H253</f>
        <v>8655.366</v>
      </c>
      <c r="J253" s="2">
        <f>F253-I253</f>
        <v>-8655.366</v>
      </c>
      <c r="K253" s="2">
        <f>(F253/$E253)*1000</f>
        <v>0</v>
      </c>
      <c r="L253" s="2">
        <f>(G253/$E253)*1000</f>
        <v>1332.4399494310999</v>
      </c>
      <c r="M253" s="2">
        <f>(H253/$E253)*1000</f>
        <v>9609.8685208596708</v>
      </c>
      <c r="N253" s="2">
        <f>(I253/$E253)*1000</f>
        <v>10942.308470290771</v>
      </c>
      <c r="O253" s="2">
        <f>(J253/$E253)*1000</f>
        <v>-10942.308470290771</v>
      </c>
    </row>
    <row r="254" spans="1:15">
      <c r="A254" s="17" t="s">
        <v>68</v>
      </c>
      <c r="B254" s="17">
        <f>(LEFT(C254,4))*1</f>
        <v>3511</v>
      </c>
      <c r="C254" s="17" t="s">
        <v>15</v>
      </c>
      <c r="D254" s="17" t="s">
        <v>90</v>
      </c>
      <c r="E254" s="18">
        <v>727</v>
      </c>
      <c r="F254" s="18">
        <v>7472.8940000000002</v>
      </c>
      <c r="G254" s="18">
        <v>9787.9249999999993</v>
      </c>
      <c r="H254" s="18">
        <v>31303.697999999997</v>
      </c>
      <c r="I254" s="18">
        <f>G254+H254</f>
        <v>41091.622999999992</v>
      </c>
      <c r="J254" s="18">
        <f>F254-I254</f>
        <v>-33618.728999999992</v>
      </c>
      <c r="K254" s="18">
        <f>(F254/$E254)*1000</f>
        <v>10279.083906464924</v>
      </c>
      <c r="L254" s="18">
        <f>(G254/$E254)*1000</f>
        <v>13463.445667125172</v>
      </c>
      <c r="M254" s="18">
        <f>(H254/$E254)*1000</f>
        <v>43058.731774415399</v>
      </c>
      <c r="N254" s="18">
        <f>(I254/$E254)*1000</f>
        <v>56522.177441540567</v>
      </c>
      <c r="O254" s="18">
        <f>(J254/$E254)*1000</f>
        <v>-46243.093535075641</v>
      </c>
    </row>
    <row r="255" spans="1:15">
      <c r="A255" s="1" t="s">
        <v>68</v>
      </c>
      <c r="B255" s="1">
        <f>(LEFT(C255,4))*1</f>
        <v>8722</v>
      </c>
      <c r="C255" s="1" t="s">
        <v>65</v>
      </c>
      <c r="D255" s="1" t="s">
        <v>140</v>
      </c>
      <c r="E255" s="2">
        <v>699</v>
      </c>
      <c r="F255" s="2">
        <v>13110.416999999999</v>
      </c>
      <c r="G255" s="2">
        <v>22311.466</v>
      </c>
      <c r="H255" s="2">
        <v>58542.488000000005</v>
      </c>
      <c r="I255" s="2">
        <f>G255+H255</f>
        <v>80853.953999999998</v>
      </c>
      <c r="J255" s="2">
        <f>F255-I255</f>
        <v>-67743.536999999997</v>
      </c>
      <c r="K255" s="2">
        <f>(F255/$E255)*1000</f>
        <v>18755.961373390557</v>
      </c>
      <c r="L255" s="2">
        <f>(G255/$E255)*1000</f>
        <v>31919.121602288986</v>
      </c>
      <c r="M255" s="2">
        <f>(H255/$E255)*1000</f>
        <v>83751.771101573686</v>
      </c>
      <c r="N255" s="2">
        <f>(I255/$E255)*1000</f>
        <v>115670.89270386266</v>
      </c>
      <c r="O255" s="2">
        <f>(J255/$E255)*1000</f>
        <v>-96914.9313304721</v>
      </c>
    </row>
    <row r="256" spans="1:15">
      <c r="A256" s="17" t="s">
        <v>68</v>
      </c>
      <c r="B256" s="17">
        <f>(LEFT(C256,4))*1</f>
        <v>7502</v>
      </c>
      <c r="C256" s="17" t="s">
        <v>49</v>
      </c>
      <c r="D256" s="17" t="s">
        <v>124</v>
      </c>
      <c r="E256" s="18">
        <v>650</v>
      </c>
      <c r="F256" s="18">
        <v>2437.3519999999999</v>
      </c>
      <c r="G256" s="18">
        <v>10017.072</v>
      </c>
      <c r="H256" s="18">
        <v>19751.167000000001</v>
      </c>
      <c r="I256" s="18">
        <f>G256+H256</f>
        <v>29768.239000000001</v>
      </c>
      <c r="J256" s="18">
        <f>F256-I256</f>
        <v>-27330.887000000002</v>
      </c>
      <c r="K256" s="18">
        <f>(F256/$E256)*1000</f>
        <v>3749.7723076923071</v>
      </c>
      <c r="L256" s="18">
        <f>(G256/$E256)*1000</f>
        <v>15410.880000000001</v>
      </c>
      <c r="M256" s="18">
        <f>(H256/$E256)*1000</f>
        <v>30386.41076923077</v>
      </c>
      <c r="N256" s="18">
        <f>(I256/$E256)*1000</f>
        <v>45797.290769230771</v>
      </c>
      <c r="O256" s="18">
        <f>(J256/$E256)*1000</f>
        <v>-42047.518461538464</v>
      </c>
    </row>
    <row r="257" spans="1:15">
      <c r="A257" s="1" t="s">
        <v>68</v>
      </c>
      <c r="B257" s="1">
        <f>(LEFT(C257,4))*1</f>
        <v>3811</v>
      </c>
      <c r="C257" s="1" t="s">
        <v>21</v>
      </c>
      <c r="D257" s="1" t="s">
        <v>96</v>
      </c>
      <c r="E257" s="2">
        <v>642</v>
      </c>
      <c r="F257" s="2">
        <v>12689.479000000001</v>
      </c>
      <c r="G257" s="2">
        <v>14372.314</v>
      </c>
      <c r="H257" s="2">
        <v>69092.61</v>
      </c>
      <c r="I257" s="2">
        <f>G257+H257</f>
        <v>83464.923999999999</v>
      </c>
      <c r="J257" s="2">
        <f>F257-I257</f>
        <v>-70775.444999999992</v>
      </c>
      <c r="K257" s="2">
        <f>(F257/$E257)*1000</f>
        <v>19765.543613707167</v>
      </c>
      <c r="L257" s="2">
        <f>(G257/$E257)*1000</f>
        <v>22386.781931464175</v>
      </c>
      <c r="M257" s="2">
        <f>(H257/$E257)*1000</f>
        <v>107620.88785046729</v>
      </c>
      <c r="N257" s="2">
        <f>(I257/$E257)*1000</f>
        <v>130007.66978193147</v>
      </c>
      <c r="O257" s="2">
        <f>(J257/$E257)*1000</f>
        <v>-110242.12616822429</v>
      </c>
    </row>
    <row r="258" spans="1:15">
      <c r="A258" s="17" t="s">
        <v>68</v>
      </c>
      <c r="B258" s="17">
        <f>(LEFT(C258,4))*1</f>
        <v>8509</v>
      </c>
      <c r="C258" s="17" t="s">
        <v>55</v>
      </c>
      <c r="D258" s="17" t="s">
        <v>130</v>
      </c>
      <c r="E258" s="18">
        <v>620</v>
      </c>
      <c r="F258" s="18">
        <v>4834.0200000000004</v>
      </c>
      <c r="G258" s="18">
        <v>6728.0219999999999</v>
      </c>
      <c r="H258" s="18">
        <v>25367.797999999999</v>
      </c>
      <c r="I258" s="18">
        <f>G258+H258</f>
        <v>32095.82</v>
      </c>
      <c r="J258" s="18">
        <f>F258-I258</f>
        <v>-27261.8</v>
      </c>
      <c r="K258" s="18">
        <f>(F258/$E258)*1000</f>
        <v>7796.8064516129034</v>
      </c>
      <c r="L258" s="18">
        <f>(G258/$E258)*1000</f>
        <v>10851.648387096773</v>
      </c>
      <c r="M258" s="18">
        <f>(H258/$E258)*1000</f>
        <v>40915.803225806449</v>
      </c>
      <c r="N258" s="18">
        <f>(I258/$E258)*1000</f>
        <v>51767.45161290322</v>
      </c>
      <c r="O258" s="18">
        <f>(J258/$E258)*1000</f>
        <v>-43970.645161290318</v>
      </c>
    </row>
    <row r="259" spans="1:15">
      <c r="A259" s="1" t="s">
        <v>68</v>
      </c>
      <c r="B259" s="1">
        <f>(LEFT(C259,4))*1</f>
        <v>8720</v>
      </c>
      <c r="C259" s="1" t="s">
        <v>63</v>
      </c>
      <c r="D259" s="1" t="s">
        <v>138</v>
      </c>
      <c r="E259" s="2">
        <v>591</v>
      </c>
      <c r="F259" s="2">
        <v>51014.580999999998</v>
      </c>
      <c r="G259" s="2">
        <v>3994.3020000000001</v>
      </c>
      <c r="H259" s="2">
        <v>35788.422000000006</v>
      </c>
      <c r="I259" s="2">
        <f>G259+H259</f>
        <v>39782.724000000009</v>
      </c>
      <c r="J259" s="2">
        <f>F259-I259</f>
        <v>11231.856999999989</v>
      </c>
      <c r="K259" s="2">
        <f>(F259/$E259)*1000</f>
        <v>86319.087986463608</v>
      </c>
      <c r="L259" s="2">
        <f>(G259/$E259)*1000</f>
        <v>6758.5482233502544</v>
      </c>
      <c r="M259" s="2">
        <f>(H259/$E259)*1000</f>
        <v>60555.70558375636</v>
      </c>
      <c r="N259" s="2">
        <f>(I259/$E259)*1000</f>
        <v>67314.253807106608</v>
      </c>
      <c r="O259" s="2">
        <f>(J259/$E259)*1000</f>
        <v>19004.834179357003</v>
      </c>
    </row>
    <row r="260" spans="1:15">
      <c r="A260" s="17" t="s">
        <v>68</v>
      </c>
      <c r="B260" s="17">
        <f>(LEFT(C260,4))*1</f>
        <v>6710</v>
      </c>
      <c r="C260" s="17" t="s">
        <v>46</v>
      </c>
      <c r="D260" s="17" t="s">
        <v>121</v>
      </c>
      <c r="E260" s="18">
        <v>540</v>
      </c>
      <c r="F260" s="18">
        <v>5071.4639999999999</v>
      </c>
      <c r="G260" s="18">
        <v>4872.8500000000004</v>
      </c>
      <c r="H260" s="18">
        <v>26911.756000000001</v>
      </c>
      <c r="I260" s="18">
        <f>G260+H260</f>
        <v>31784.606</v>
      </c>
      <c r="J260" s="18">
        <f>F260-I260</f>
        <v>-26713.142</v>
      </c>
      <c r="K260" s="18">
        <f>(F260/$E260)*1000</f>
        <v>9391.6</v>
      </c>
      <c r="L260" s="18">
        <f>(G260/$E260)*1000</f>
        <v>9023.7962962962974</v>
      </c>
      <c r="M260" s="18">
        <f>(H260/$E260)*1000</f>
        <v>49836.585185185184</v>
      </c>
      <c r="N260" s="18">
        <f>(I260/$E260)*1000</f>
        <v>58860.381481481483</v>
      </c>
      <c r="O260" s="18">
        <f>(J260/$E260)*1000</f>
        <v>-49468.781481481477</v>
      </c>
    </row>
    <row r="261" spans="1:15">
      <c r="A261" s="1" t="s">
        <v>68</v>
      </c>
      <c r="B261" s="1">
        <f>(LEFT(C261,4))*1</f>
        <v>8719</v>
      </c>
      <c r="C261" s="1" t="s">
        <v>62</v>
      </c>
      <c r="D261" s="1" t="s">
        <v>137</v>
      </c>
      <c r="E261" s="2">
        <v>539</v>
      </c>
      <c r="F261" s="2">
        <v>5527.0730000000003</v>
      </c>
      <c r="G261" s="2">
        <v>15061.761</v>
      </c>
      <c r="H261" s="2">
        <v>17328.605000000003</v>
      </c>
      <c r="I261" s="2">
        <f>G261+H261</f>
        <v>32390.366000000002</v>
      </c>
      <c r="J261" s="2">
        <f>F261-I261</f>
        <v>-26863.293000000001</v>
      </c>
      <c r="K261" s="2">
        <f>(F261/$E261)*1000</f>
        <v>10254.309833024119</v>
      </c>
      <c r="L261" s="2">
        <f>(G261/$E261)*1000</f>
        <v>27943.897959183672</v>
      </c>
      <c r="M261" s="2">
        <f>(H261/$E261)*1000</f>
        <v>32149.54545454546</v>
      </c>
      <c r="N261" s="2">
        <f>(I261/$E261)*1000</f>
        <v>60093.443413729132</v>
      </c>
      <c r="O261" s="2">
        <f>(J261/$E261)*1000</f>
        <v>-49839.133580705013</v>
      </c>
    </row>
    <row r="262" spans="1:15">
      <c r="A262" s="17" t="s">
        <v>68</v>
      </c>
      <c r="B262" s="17">
        <f>(LEFT(C262,4))*1</f>
        <v>6601</v>
      </c>
      <c r="C262" s="17" t="s">
        <v>42</v>
      </c>
      <c r="D262" s="17" t="s">
        <v>117</v>
      </c>
      <c r="E262" s="18">
        <v>491</v>
      </c>
      <c r="F262" s="18">
        <v>0</v>
      </c>
      <c r="G262" s="18">
        <v>1119.896</v>
      </c>
      <c r="H262" s="18">
        <v>6990.4980000000005</v>
      </c>
      <c r="I262" s="18">
        <f>G262+H262</f>
        <v>8110.3940000000002</v>
      </c>
      <c r="J262" s="18">
        <f>F262-I262</f>
        <v>-8110.3940000000002</v>
      </c>
      <c r="K262" s="18">
        <f>(F262/$E262)*1000</f>
        <v>0</v>
      </c>
      <c r="L262" s="18">
        <f>(G262/$E262)*1000</f>
        <v>2280.847250509165</v>
      </c>
      <c r="M262" s="18">
        <f>(H262/$E262)*1000</f>
        <v>14237.266802443992</v>
      </c>
      <c r="N262" s="18">
        <f>(I262/$E262)*1000</f>
        <v>16518.114052953159</v>
      </c>
      <c r="O262" s="18">
        <f>(J262/$E262)*1000</f>
        <v>-16518.114052953159</v>
      </c>
    </row>
    <row r="263" spans="1:15">
      <c r="A263" s="1" t="s">
        <v>68</v>
      </c>
      <c r="B263" s="1">
        <f>(LEFT(C263,4))*1</f>
        <v>5609</v>
      </c>
      <c r="C263" s="1" t="s">
        <v>32</v>
      </c>
      <c r="D263" s="1" t="s">
        <v>107</v>
      </c>
      <c r="E263" s="2">
        <v>457</v>
      </c>
      <c r="F263" s="2">
        <v>412.45699999999999</v>
      </c>
      <c r="G263" s="2">
        <v>4465.4000000000005</v>
      </c>
      <c r="H263" s="2">
        <v>12524.436</v>
      </c>
      <c r="I263" s="2">
        <f>G263+H263</f>
        <v>16989.835999999999</v>
      </c>
      <c r="J263" s="2">
        <f>F263-I263</f>
        <v>-16577.379000000001</v>
      </c>
      <c r="K263" s="2">
        <f>(F263/$E263)*1000</f>
        <v>902.53172866520777</v>
      </c>
      <c r="L263" s="2">
        <f>(G263/$E263)*1000</f>
        <v>9771.1159737417947</v>
      </c>
      <c r="M263" s="2">
        <f>(H263/$E263)*1000</f>
        <v>27405.768052516411</v>
      </c>
      <c r="N263" s="2">
        <f>(I263/$E263)*1000</f>
        <v>37176.884026258209</v>
      </c>
      <c r="O263" s="2">
        <f>(J263/$E263)*1000</f>
        <v>-36274.352297592995</v>
      </c>
    </row>
    <row r="264" spans="1:15">
      <c r="A264" s="17" t="s">
        <v>68</v>
      </c>
      <c r="B264" s="17">
        <f>(LEFT(C264,4))*1</f>
        <v>4911</v>
      </c>
      <c r="C264" s="17" t="s">
        <v>30</v>
      </c>
      <c r="D264" s="17" t="s">
        <v>105</v>
      </c>
      <c r="E264" s="18">
        <v>414</v>
      </c>
      <c r="F264" s="18">
        <v>1818.6100000000001</v>
      </c>
      <c r="G264" s="18">
        <v>1255.982</v>
      </c>
      <c r="H264" s="18">
        <v>10416.238999999998</v>
      </c>
      <c r="I264" s="18">
        <f>G264+H264</f>
        <v>11672.220999999998</v>
      </c>
      <c r="J264" s="18">
        <f>F264-I264</f>
        <v>-9853.6109999999971</v>
      </c>
      <c r="K264" s="18">
        <f>(F264/$E264)*1000</f>
        <v>4392.7777777777783</v>
      </c>
      <c r="L264" s="18">
        <f>(G264/$E264)*1000</f>
        <v>3033.7729468599032</v>
      </c>
      <c r="M264" s="18">
        <f>(H264/$E264)*1000</f>
        <v>25159.997584541055</v>
      </c>
      <c r="N264" s="18">
        <f>(I264/$E264)*1000</f>
        <v>28193.770531400962</v>
      </c>
      <c r="O264" s="18">
        <f>(J264/$E264)*1000</f>
        <v>-23800.992753623181</v>
      </c>
    </row>
    <row r="265" spans="1:15">
      <c r="A265" s="1" t="s">
        <v>68</v>
      </c>
      <c r="B265" s="1">
        <f>(LEFT(C265,4))*1</f>
        <v>6602</v>
      </c>
      <c r="C265" s="1" t="s">
        <v>43</v>
      </c>
      <c r="D265" s="1" t="s">
        <v>118</v>
      </c>
      <c r="E265" s="2">
        <v>396</v>
      </c>
      <c r="F265" s="2">
        <v>635.80500000000006</v>
      </c>
      <c r="G265" s="2">
        <v>1057.9010000000001</v>
      </c>
      <c r="H265" s="2">
        <v>4560.777</v>
      </c>
      <c r="I265" s="2">
        <f>G265+H265</f>
        <v>5618.6779999999999</v>
      </c>
      <c r="J265" s="2">
        <f>F265-I265</f>
        <v>-4982.8729999999996</v>
      </c>
      <c r="K265" s="2">
        <f>(F265/$E265)*1000</f>
        <v>1605.568181818182</v>
      </c>
      <c r="L265" s="2">
        <f>(G265/$E265)*1000</f>
        <v>2671.4671717171718</v>
      </c>
      <c r="M265" s="2">
        <f>(H265/$E265)*1000</f>
        <v>11517.113636363636</v>
      </c>
      <c r="N265" s="2">
        <f>(I265/$E265)*1000</f>
        <v>14188.580808080807</v>
      </c>
      <c r="O265" s="2">
        <f>(J265/$E265)*1000</f>
        <v>-12583.012626262625</v>
      </c>
    </row>
    <row r="266" spans="1:15">
      <c r="A266" s="17" t="s">
        <v>68</v>
      </c>
      <c r="B266" s="17">
        <f>(LEFT(C266,4))*1</f>
        <v>8610</v>
      </c>
      <c r="C266" s="17" t="s">
        <v>56</v>
      </c>
      <c r="D266" s="17" t="s">
        <v>131</v>
      </c>
      <c r="E266" s="18">
        <v>293</v>
      </c>
      <c r="F266" s="18">
        <v>3.6040000000000001</v>
      </c>
      <c r="G266" s="18"/>
      <c r="H266" s="18">
        <v>2502.1240000000003</v>
      </c>
      <c r="I266" s="18">
        <f>G266+H266</f>
        <v>2502.1240000000003</v>
      </c>
      <c r="J266" s="18">
        <f>F266-I266</f>
        <v>-2498.5200000000004</v>
      </c>
      <c r="K266" s="18">
        <f>(F266/$E266)*1000</f>
        <v>12.300341296928329</v>
      </c>
      <c r="L266" s="18">
        <f>(G266/$E266)*1000</f>
        <v>0</v>
      </c>
      <c r="M266" s="18">
        <f>(H266/$E266)*1000</f>
        <v>8539.6723549488052</v>
      </c>
      <c r="N266" s="18">
        <f>(I266/$E266)*1000</f>
        <v>8539.6723549488052</v>
      </c>
      <c r="O266" s="18">
        <f>(J266/$E266)*1000</f>
        <v>-8527.3720136518787</v>
      </c>
    </row>
    <row r="267" spans="1:15">
      <c r="A267" s="1" t="s">
        <v>68</v>
      </c>
      <c r="B267" s="1">
        <f>(LEFT(C267,4))*1</f>
        <v>1606</v>
      </c>
      <c r="C267" s="1" t="s">
        <v>8</v>
      </c>
      <c r="D267" s="1" t="s">
        <v>83</v>
      </c>
      <c r="E267" s="2">
        <v>269</v>
      </c>
      <c r="F267" s="2">
        <v>165</v>
      </c>
      <c r="G267" s="2">
        <v>812.00199999999995</v>
      </c>
      <c r="H267" s="2">
        <v>2026.3620000000001</v>
      </c>
      <c r="I267" s="2">
        <f>G267+H267</f>
        <v>2838.364</v>
      </c>
      <c r="J267" s="2">
        <f>F267-I267</f>
        <v>-2673.364</v>
      </c>
      <c r="K267" s="2">
        <f>(F267/$E267)*1000</f>
        <v>613.38289962825274</v>
      </c>
      <c r="L267" s="2">
        <f>(G267/$E267)*1000</f>
        <v>3018.5947955390329</v>
      </c>
      <c r="M267" s="2">
        <f>(H267/$E267)*1000</f>
        <v>7532.9442379182165</v>
      </c>
      <c r="N267" s="2">
        <f>(I267/$E267)*1000</f>
        <v>10551.539033457249</v>
      </c>
      <c r="O267" s="2">
        <f>(J267/$E267)*1000</f>
        <v>-9938.1561338289976</v>
      </c>
    </row>
    <row r="268" spans="1:15">
      <c r="A268" s="17" t="s">
        <v>68</v>
      </c>
      <c r="B268" s="17">
        <f>(LEFT(C268,4))*1</f>
        <v>4604</v>
      </c>
      <c r="C268" s="17" t="s">
        <v>25</v>
      </c>
      <c r="D268" s="17" t="s">
        <v>100</v>
      </c>
      <c r="E268" s="18">
        <v>250</v>
      </c>
      <c r="F268" s="18">
        <v>48.96</v>
      </c>
      <c r="G268" s="18">
        <v>2347.125</v>
      </c>
      <c r="H268" s="18">
        <v>8421.1610000000001</v>
      </c>
      <c r="I268" s="18">
        <f>G268+H268</f>
        <v>10768.286</v>
      </c>
      <c r="J268" s="18">
        <f>F268-I268</f>
        <v>-10719.326000000001</v>
      </c>
      <c r="K268" s="18">
        <f>(F268/$E268)*1000</f>
        <v>195.84</v>
      </c>
      <c r="L268" s="18">
        <f>(G268/$E268)*1000</f>
        <v>9388.5</v>
      </c>
      <c r="M268" s="18">
        <f>(H268/$E268)*1000</f>
        <v>33684.644</v>
      </c>
      <c r="N268" s="18">
        <f>(I268/$E268)*1000</f>
        <v>43073.144</v>
      </c>
      <c r="O268" s="18">
        <f>(J268/$E268)*1000</f>
        <v>-42877.304000000004</v>
      </c>
    </row>
    <row r="269" spans="1:15">
      <c r="A269" s="1" t="s">
        <v>68</v>
      </c>
      <c r="B269" s="1">
        <f>(LEFT(C269,4))*1</f>
        <v>4502</v>
      </c>
      <c r="C269" s="1" t="s">
        <v>24</v>
      </c>
      <c r="D269" s="1" t="s">
        <v>99</v>
      </c>
      <c r="E269" s="2">
        <v>236</v>
      </c>
      <c r="F269" s="2">
        <v>204.06399999999999</v>
      </c>
      <c r="G269" s="2">
        <v>1.1300000000000001</v>
      </c>
      <c r="H269" s="2">
        <v>6173.8360000000002</v>
      </c>
      <c r="I269" s="2">
        <f>G269+H269</f>
        <v>6174.9660000000003</v>
      </c>
      <c r="J269" s="2">
        <f>F269-I269</f>
        <v>-5970.902</v>
      </c>
      <c r="K269" s="2">
        <f>(F269/$E269)*1000</f>
        <v>864.67796610169489</v>
      </c>
      <c r="L269" s="2">
        <f>(G269/$E269)*1000</f>
        <v>4.78813559322034</v>
      </c>
      <c r="M269" s="2">
        <f>(H269/$E269)*1000</f>
        <v>26160.322033898308</v>
      </c>
      <c r="N269" s="2">
        <f>(I269/$E269)*1000</f>
        <v>26165.110169491527</v>
      </c>
      <c r="O269" s="2">
        <f>(J269/$E269)*1000</f>
        <v>-25300.432203389832</v>
      </c>
    </row>
    <row r="270" spans="1:15">
      <c r="A270" s="17" t="s">
        <v>68</v>
      </c>
      <c r="B270" s="17">
        <f>(LEFT(C270,4))*1</f>
        <v>4803</v>
      </c>
      <c r="C270" s="17" t="s">
        <v>27</v>
      </c>
      <c r="D270" s="17" t="s">
        <v>102</v>
      </c>
      <c r="E270" s="18">
        <v>219</v>
      </c>
      <c r="F270" s="18">
        <v>251.36199999999999</v>
      </c>
      <c r="G270" s="18"/>
      <c r="H270" s="18">
        <v>5797.0329999999994</v>
      </c>
      <c r="I270" s="18">
        <f>G270+H270</f>
        <v>5797.0329999999994</v>
      </c>
      <c r="J270" s="18">
        <f>F270-I270</f>
        <v>-5545.6709999999994</v>
      </c>
      <c r="K270" s="18">
        <f>(F270/$E270)*1000</f>
        <v>1147.7716894977168</v>
      </c>
      <c r="L270" s="18">
        <f>(G270/$E270)*1000</f>
        <v>0</v>
      </c>
      <c r="M270" s="18">
        <f>(H270/$E270)*1000</f>
        <v>26470.4703196347</v>
      </c>
      <c r="N270" s="18">
        <f>(I270/$E270)*1000</f>
        <v>26470.4703196347</v>
      </c>
      <c r="O270" s="18">
        <f>(J270/$E270)*1000</f>
        <v>-25322.698630136983</v>
      </c>
    </row>
    <row r="271" spans="1:15">
      <c r="A271" s="1" t="s">
        <v>68</v>
      </c>
      <c r="B271" s="1">
        <f>(LEFT(C271,4))*1</f>
        <v>3713</v>
      </c>
      <c r="C271" s="1" t="s">
        <v>18</v>
      </c>
      <c r="D271" s="1" t="s">
        <v>93</v>
      </c>
      <c r="E271" s="2">
        <v>123</v>
      </c>
      <c r="F271" s="2">
        <v>0</v>
      </c>
      <c r="G271" s="2"/>
      <c r="H271" s="2">
        <v>607</v>
      </c>
      <c r="I271" s="2">
        <f>G271+H271</f>
        <v>607</v>
      </c>
      <c r="J271" s="2">
        <f>F271-I271</f>
        <v>-607</v>
      </c>
      <c r="K271" s="2">
        <f>(F271/$E271)*1000</f>
        <v>0</v>
      </c>
      <c r="L271" s="2">
        <f>(G271/$E271)*1000</f>
        <v>0</v>
      </c>
      <c r="M271" s="2">
        <f>(H271/$E271)*1000</f>
        <v>4934.959349593496</v>
      </c>
      <c r="N271" s="2">
        <f>(I271/$E271)*1000</f>
        <v>4934.959349593496</v>
      </c>
      <c r="O271" s="2">
        <f>(J271/$E271)*1000</f>
        <v>-4934.959349593496</v>
      </c>
    </row>
    <row r="272" spans="1:15">
      <c r="A272" s="17" t="s">
        <v>68</v>
      </c>
      <c r="B272" s="17">
        <f>(LEFT(C272,4))*1</f>
        <v>4902</v>
      </c>
      <c r="C272" s="17" t="s">
        <v>29</v>
      </c>
      <c r="D272" s="17" t="s">
        <v>104</v>
      </c>
      <c r="E272" s="18">
        <v>104</v>
      </c>
      <c r="F272" s="18">
        <v>0</v>
      </c>
      <c r="G272" s="18"/>
      <c r="H272" s="18">
        <v>1035.4369999999999</v>
      </c>
      <c r="I272" s="18">
        <f>G272+H272</f>
        <v>1035.4369999999999</v>
      </c>
      <c r="J272" s="18">
        <f>F272-I272</f>
        <v>-1035.4369999999999</v>
      </c>
      <c r="K272" s="18">
        <f>(F272/$E272)*1000</f>
        <v>0</v>
      </c>
      <c r="L272" s="18">
        <f>(G272/$E272)*1000</f>
        <v>0</v>
      </c>
      <c r="M272" s="18">
        <f>(H272/$E272)*1000</f>
        <v>9956.1249999999982</v>
      </c>
      <c r="N272" s="18">
        <f>(I272/$E272)*1000</f>
        <v>9956.1249999999982</v>
      </c>
      <c r="O272" s="18">
        <f>(J272/$E272)*1000</f>
        <v>-9956.1249999999982</v>
      </c>
    </row>
    <row r="273" spans="1:15">
      <c r="A273" s="1" t="s">
        <v>68</v>
      </c>
      <c r="B273" s="1">
        <f>(LEFT(C273,4))*1</f>
        <v>7505</v>
      </c>
      <c r="C273" s="1" t="s">
        <v>50</v>
      </c>
      <c r="D273" s="1" t="s">
        <v>125</v>
      </c>
      <c r="E273" s="2">
        <v>95</v>
      </c>
      <c r="F273" s="2">
        <v>428</v>
      </c>
      <c r="G273" s="2"/>
      <c r="H273" s="2">
        <v>41412.289000000004</v>
      </c>
      <c r="I273" s="2">
        <f>G273+H273</f>
        <v>41412.289000000004</v>
      </c>
      <c r="J273" s="2">
        <f>F273-I273</f>
        <v>-40984.289000000004</v>
      </c>
      <c r="K273" s="2">
        <f>(F273/$E273)*1000</f>
        <v>4505.2631578947367</v>
      </c>
      <c r="L273" s="2">
        <f>(G273/$E273)*1000</f>
        <v>0</v>
      </c>
      <c r="M273" s="2">
        <f>(H273/$E273)*1000</f>
        <v>435918.83157894737</v>
      </c>
      <c r="N273" s="2">
        <f>(I273/$E273)*1000</f>
        <v>435918.83157894737</v>
      </c>
      <c r="O273" s="2">
        <f>(J273/$E273)*1000</f>
        <v>-431413.56842105265</v>
      </c>
    </row>
    <row r="274" spans="1:15">
      <c r="A274" s="17" t="s">
        <v>68</v>
      </c>
      <c r="B274" s="17">
        <f>(LEFT(C274,4))*1</f>
        <v>5611</v>
      </c>
      <c r="C274" s="17" t="s">
        <v>33</v>
      </c>
      <c r="D274" s="17" t="s">
        <v>108</v>
      </c>
      <c r="E274" s="18">
        <v>86</v>
      </c>
      <c r="F274" s="18">
        <v>0</v>
      </c>
      <c r="G274" s="18">
        <v>835</v>
      </c>
      <c r="H274" s="18">
        <v>5786</v>
      </c>
      <c r="I274" s="18">
        <f>G274+H274</f>
        <v>6621</v>
      </c>
      <c r="J274" s="18">
        <f>F274-I274</f>
        <v>-6621</v>
      </c>
      <c r="K274" s="18">
        <f>(F274/$E274)*1000</f>
        <v>0</v>
      </c>
      <c r="L274" s="18">
        <f>(G274/$E274)*1000</f>
        <v>9709.3023255813951</v>
      </c>
      <c r="M274" s="18">
        <f>(H274/$E274)*1000</f>
        <v>67279.069767441848</v>
      </c>
      <c r="N274" s="18">
        <f>(I274/$E274)*1000</f>
        <v>76988.372093023252</v>
      </c>
      <c r="O274" s="18">
        <f>(J274/$E274)*1000</f>
        <v>-76988.372093023252</v>
      </c>
    </row>
    <row r="275" spans="1:15">
      <c r="A275" s="1" t="s">
        <v>68</v>
      </c>
      <c r="B275" s="1">
        <f>(LEFT(C275,4))*1</f>
        <v>4901</v>
      </c>
      <c r="C275" s="1" t="s">
        <v>28</v>
      </c>
      <c r="D275" s="1" t="s">
        <v>103</v>
      </c>
      <c r="E275" s="2">
        <v>53</v>
      </c>
      <c r="F275" s="2">
        <v>90</v>
      </c>
      <c r="G275" s="2"/>
      <c r="H275" s="2">
        <v>1679</v>
      </c>
      <c r="I275" s="2">
        <f>G275+H275</f>
        <v>1679</v>
      </c>
      <c r="J275" s="2">
        <f>F275-I275</f>
        <v>-1589</v>
      </c>
      <c r="K275" s="2">
        <f>(F275/$E275)*1000</f>
        <v>1698.1132075471698</v>
      </c>
      <c r="L275" s="2">
        <f>(G275/$E275)*1000</f>
        <v>0</v>
      </c>
      <c r="M275" s="2">
        <f>(H275/$E275)*1000</f>
        <v>31679.24528301887</v>
      </c>
      <c r="N275" s="2">
        <f>(I275/$E275)*1000</f>
        <v>31679.24528301887</v>
      </c>
      <c r="O275" s="2">
        <f>(J275/$E275)*1000</f>
        <v>-29981.132075471698</v>
      </c>
    </row>
    <row r="276" spans="1:15">
      <c r="A276" s="17" t="s">
        <v>68</v>
      </c>
      <c r="B276" s="17">
        <f>(LEFT(C276,4))*1</f>
        <v>3506</v>
      </c>
      <c r="C276" s="17" t="s">
        <v>14</v>
      </c>
      <c r="D276" s="17" t="s">
        <v>89</v>
      </c>
      <c r="E276" s="18">
        <v>52</v>
      </c>
      <c r="F276" s="18">
        <v>0</v>
      </c>
      <c r="G276" s="18"/>
      <c r="H276" s="18">
        <v>591.48199999999997</v>
      </c>
      <c r="I276" s="18">
        <f>G276+H276</f>
        <v>591.48199999999997</v>
      </c>
      <c r="J276" s="18">
        <f>F276-I276</f>
        <v>-591.48199999999997</v>
      </c>
      <c r="K276" s="18">
        <f>(F276/$E276)*1000</f>
        <v>0</v>
      </c>
      <c r="L276" s="18">
        <f>(G276/$E276)*1000</f>
        <v>0</v>
      </c>
      <c r="M276" s="18">
        <f>(H276/$E276)*1000</f>
        <v>11374.653846153846</v>
      </c>
      <c r="N276" s="18">
        <f>(I276/$E276)*1000</f>
        <v>11374.653846153846</v>
      </c>
      <c r="O276" s="18">
        <f>(J276/$E276)*1000</f>
        <v>-11374.653846153846</v>
      </c>
    </row>
    <row r="277" spans="1:15">
      <c r="A277" s="1" t="s">
        <v>68</v>
      </c>
      <c r="B277" s="1">
        <f>(LEFT(C277,4))*1</f>
        <v>6611</v>
      </c>
      <c r="C277" s="1" t="s">
        <v>44</v>
      </c>
      <c r="D277" s="1" t="s">
        <v>119</v>
      </c>
      <c r="E277" s="2">
        <v>52</v>
      </c>
      <c r="F277" s="2">
        <v>159</v>
      </c>
      <c r="G277" s="2">
        <v>833</v>
      </c>
      <c r="H277" s="2">
        <v>3131</v>
      </c>
      <c r="I277" s="2">
        <f>G277+H277</f>
        <v>3964</v>
      </c>
      <c r="J277" s="2">
        <f>F277-I277</f>
        <v>-3805</v>
      </c>
      <c r="K277" s="2">
        <f>(F277/$E277)*1000</f>
        <v>3057.6923076923076</v>
      </c>
      <c r="L277" s="2">
        <f>(G277/$E277)*1000</f>
        <v>16019.23076923077</v>
      </c>
      <c r="M277" s="2">
        <f>(H277/$E277)*1000</f>
        <v>60211.538461538461</v>
      </c>
      <c r="N277" s="2">
        <f>(I277/$E277)*1000</f>
        <v>76230.76923076922</v>
      </c>
      <c r="O277" s="2">
        <f>(J277/$E277)*1000</f>
        <v>-73173.076923076922</v>
      </c>
    </row>
    <row r="278" spans="1:15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s="16" customFormat="1">
      <c r="E279" s="15">
        <f>SUM(E214:E277)</f>
        <v>383726</v>
      </c>
      <c r="F279" s="15">
        <f t="shared" ref="F279:J279" si="18">SUM(F214:F277)</f>
        <v>2260005.0189999994</v>
      </c>
      <c r="G279" s="15">
        <f t="shared" si="18"/>
        <v>5027924.3060000008</v>
      </c>
      <c r="H279" s="15">
        <f t="shared" si="18"/>
        <v>11099012.746000001</v>
      </c>
      <c r="I279" s="15">
        <f t="shared" si="18"/>
        <v>16126937.052000001</v>
      </c>
      <c r="J279" s="15">
        <f t="shared" si="18"/>
        <v>-13866932.033000002</v>
      </c>
      <c r="K279" s="15">
        <f t="shared" ref="K264:K327" si="19">(F279/$E279)*1000</f>
        <v>5889.6322349801667</v>
      </c>
      <c r="L279" s="15">
        <f t="shared" ref="L264:L327" si="20">(G279/$E279)*1000</f>
        <v>13102.902346987175</v>
      </c>
      <c r="M279" s="15">
        <f t="shared" ref="M264:M327" si="21">(H279/$E279)*1000</f>
        <v>28924.317731923304</v>
      </c>
      <c r="N279" s="15">
        <f t="shared" ref="N264:N327" si="22">(I279/$E279)*1000</f>
        <v>42027.220078910475</v>
      </c>
      <c r="O279" s="15">
        <f t="shared" ref="O264:O327" si="23">(J279/$E279)*1000</f>
        <v>-36137.587843930312</v>
      </c>
    </row>
    <row r="280" spans="1:15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>
      <c r="D281" s="14" t="s">
        <v>161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>
      <c r="D282" s="13" t="s">
        <v>156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>
      <c r="A283" s="17" t="s">
        <v>69</v>
      </c>
      <c r="B283" s="17">
        <f>(LEFT(C283,4))*1</f>
        <v>0</v>
      </c>
      <c r="C283" s="17" t="s">
        <v>2</v>
      </c>
      <c r="D283" s="17" t="s">
        <v>77</v>
      </c>
      <c r="E283" s="18">
        <v>136894</v>
      </c>
      <c r="F283" s="18">
        <v>2191890.4990000003</v>
      </c>
      <c r="G283" s="18">
        <v>5844667.0190000003</v>
      </c>
      <c r="H283" s="18">
        <v>10456402.605</v>
      </c>
      <c r="I283" s="18">
        <f>G283+H283</f>
        <v>16301069.624000002</v>
      </c>
      <c r="J283" s="18">
        <f>F283-I283</f>
        <v>-14109179.125000002</v>
      </c>
      <c r="K283" s="18">
        <f>(F283/$E283)*1000</f>
        <v>16011.589251537689</v>
      </c>
      <c r="L283" s="18">
        <f>(G283/$E283)*1000</f>
        <v>42694.837019883998</v>
      </c>
      <c r="M283" s="18">
        <f>(H283/$E283)*1000</f>
        <v>76383.206020716752</v>
      </c>
      <c r="N283" s="18">
        <f>(I283/$E283)*1000</f>
        <v>119078.04304060078</v>
      </c>
      <c r="O283" s="18">
        <f>(J283/$E283)*1000</f>
        <v>-103066.45378906309</v>
      </c>
    </row>
    <row r="284" spans="1:15">
      <c r="A284" s="1" t="s">
        <v>69</v>
      </c>
      <c r="B284" s="1">
        <f>(LEFT(C284,4))*1</f>
        <v>1000</v>
      </c>
      <c r="C284" s="1" t="s">
        <v>3</v>
      </c>
      <c r="D284" s="1" t="s">
        <v>78</v>
      </c>
      <c r="E284" s="2">
        <v>39335</v>
      </c>
      <c r="F284" s="2">
        <v>2681516.6760000004</v>
      </c>
      <c r="G284" s="2">
        <v>1874218.031</v>
      </c>
      <c r="H284" s="2">
        <v>4778370.0810000012</v>
      </c>
      <c r="I284" s="2">
        <f>G284+H284</f>
        <v>6652588.1120000016</v>
      </c>
      <c r="J284" s="2">
        <f>F284-I284</f>
        <v>-3971071.4360000012</v>
      </c>
      <c r="K284" s="2">
        <f>(F284/$E284)*1000</f>
        <v>68171.264166772598</v>
      </c>
      <c r="L284" s="2">
        <f>(G284/$E284)*1000</f>
        <v>47647.591991864749</v>
      </c>
      <c r="M284" s="2">
        <f>(H284/$E284)*1000</f>
        <v>121478.83770179233</v>
      </c>
      <c r="N284" s="2">
        <f>(I284/$E284)*1000</f>
        <v>169126.42969365709</v>
      </c>
      <c r="O284" s="2">
        <f>(J284/$E284)*1000</f>
        <v>-100955.16552688449</v>
      </c>
    </row>
    <row r="285" spans="1:15">
      <c r="A285" s="17" t="s">
        <v>69</v>
      </c>
      <c r="B285" s="17">
        <f>(LEFT(C285,4))*1</f>
        <v>1400</v>
      </c>
      <c r="C285" s="17" t="s">
        <v>6</v>
      </c>
      <c r="D285" s="17" t="s">
        <v>81</v>
      </c>
      <c r="E285" s="18">
        <v>30616</v>
      </c>
      <c r="F285" s="18">
        <v>1060278.1680000001</v>
      </c>
      <c r="G285" s="18">
        <v>1273274.301</v>
      </c>
      <c r="H285" s="18">
        <v>2849720.1579999994</v>
      </c>
      <c r="I285" s="18">
        <f>G285+H285</f>
        <v>4122994.4589999993</v>
      </c>
      <c r="J285" s="18">
        <f>F285-I285</f>
        <v>-3062716.2909999993</v>
      </c>
      <c r="K285" s="18">
        <f>(F285/$E285)*1000</f>
        <v>34631.505356676251</v>
      </c>
      <c r="L285" s="18">
        <f>(G285/$E285)*1000</f>
        <v>41588.525640188134</v>
      </c>
      <c r="M285" s="18">
        <f>(H285/$E285)*1000</f>
        <v>93079.440749934642</v>
      </c>
      <c r="N285" s="18">
        <f>(I285/$E285)*1000</f>
        <v>134667.96639012278</v>
      </c>
      <c r="O285" s="18">
        <f>(J285/$E285)*1000</f>
        <v>-100036.46103344654</v>
      </c>
    </row>
    <row r="286" spans="1:15">
      <c r="A286" s="1" t="s">
        <v>69</v>
      </c>
      <c r="B286" s="1">
        <f>(LEFT(C286,4))*1</f>
        <v>2000</v>
      </c>
      <c r="C286" s="1" t="s">
        <v>9</v>
      </c>
      <c r="D286" s="1" t="s">
        <v>84</v>
      </c>
      <c r="E286" s="2">
        <v>21957</v>
      </c>
      <c r="F286" s="2">
        <v>454343.83999999991</v>
      </c>
      <c r="G286" s="2">
        <v>676494.22199999995</v>
      </c>
      <c r="H286" s="2">
        <v>1275348.923</v>
      </c>
      <c r="I286" s="2">
        <f>G286+H286</f>
        <v>1951843.145</v>
      </c>
      <c r="J286" s="2">
        <f>F286-I286</f>
        <v>-1497499.3050000002</v>
      </c>
      <c r="K286" s="2">
        <f>(F286/$E286)*1000</f>
        <v>20692.437036024956</v>
      </c>
      <c r="L286" s="2">
        <f>(G286/$E286)*1000</f>
        <v>30809.956824702826</v>
      </c>
      <c r="M286" s="2">
        <f>(H286/$E286)*1000</f>
        <v>58083.933278681056</v>
      </c>
      <c r="N286" s="2">
        <f>(I286/$E286)*1000</f>
        <v>88893.890103383877</v>
      </c>
      <c r="O286" s="2">
        <f>(J286/$E286)*1000</f>
        <v>-68201.453067358947</v>
      </c>
    </row>
    <row r="287" spans="1:15">
      <c r="A287" s="17" t="s">
        <v>69</v>
      </c>
      <c r="B287" s="17">
        <f>(LEFT(C287,4))*1</f>
        <v>6000</v>
      </c>
      <c r="C287" s="17" t="s">
        <v>36</v>
      </c>
      <c r="D287" s="17" t="s">
        <v>111</v>
      </c>
      <c r="E287" s="18">
        <v>19812</v>
      </c>
      <c r="F287" s="18">
        <v>1468920.0710000002</v>
      </c>
      <c r="G287" s="18">
        <v>785502.03500000027</v>
      </c>
      <c r="H287" s="18">
        <v>3494958.719</v>
      </c>
      <c r="I287" s="18">
        <f>G287+H287</f>
        <v>4280460.7540000007</v>
      </c>
      <c r="J287" s="18">
        <f>F287-I287</f>
        <v>-2811540.6830000002</v>
      </c>
      <c r="K287" s="18">
        <f>(F287/$E287)*1000</f>
        <v>74142.947254189392</v>
      </c>
      <c r="L287" s="18">
        <f>(G287/$E287)*1000</f>
        <v>39647.790985261476</v>
      </c>
      <c r="M287" s="18">
        <f>(H287/$E287)*1000</f>
        <v>176406.15379567939</v>
      </c>
      <c r="N287" s="18">
        <f>(I287/$E287)*1000</f>
        <v>216053.94478094086</v>
      </c>
      <c r="O287" s="18">
        <f>(J287/$E287)*1000</f>
        <v>-141910.99752675148</v>
      </c>
    </row>
    <row r="288" spans="1:15">
      <c r="A288" s="1" t="s">
        <v>69</v>
      </c>
      <c r="B288" s="1">
        <f>(LEFT(C288,4))*1</f>
        <v>1300</v>
      </c>
      <c r="C288" s="1" t="s">
        <v>5</v>
      </c>
      <c r="D288" s="1" t="s">
        <v>80</v>
      </c>
      <c r="E288" s="2">
        <v>19088</v>
      </c>
      <c r="F288" s="2">
        <v>422938.51100000006</v>
      </c>
      <c r="G288" s="2">
        <v>856942.58799999999</v>
      </c>
      <c r="H288" s="2">
        <v>2681695.047999999</v>
      </c>
      <c r="I288" s="2">
        <f>G288+H288</f>
        <v>3538637.635999999</v>
      </c>
      <c r="J288" s="2">
        <f>F288-I288</f>
        <v>-3115699.1249999991</v>
      </c>
      <c r="K288" s="2">
        <f>(F288/$E288)*1000</f>
        <v>22157.29835498743</v>
      </c>
      <c r="L288" s="2">
        <f>(G288/$E288)*1000</f>
        <v>44894.309932942168</v>
      </c>
      <c r="M288" s="2">
        <f>(H288/$E288)*1000</f>
        <v>140491.14878457662</v>
      </c>
      <c r="N288" s="2">
        <f>(I288/$E288)*1000</f>
        <v>185385.45871751881</v>
      </c>
      <c r="O288" s="2">
        <f>(J288/$E288)*1000</f>
        <v>-163228.16036253137</v>
      </c>
    </row>
    <row r="289" spans="1:15">
      <c r="A289" s="17" t="s">
        <v>69</v>
      </c>
      <c r="B289" s="17">
        <f>(LEFT(C289,4))*1</f>
        <v>1604</v>
      </c>
      <c r="C289" s="17" t="s">
        <v>7</v>
      </c>
      <c r="D289" s="17" t="s">
        <v>82</v>
      </c>
      <c r="E289" s="18">
        <v>13403</v>
      </c>
      <c r="F289" s="18">
        <v>670413.2080000001</v>
      </c>
      <c r="G289" s="18">
        <v>714908.37100000004</v>
      </c>
      <c r="H289" s="18">
        <v>1681149.7579999997</v>
      </c>
      <c r="I289" s="18">
        <f>G289+H289</f>
        <v>2396058.1289999997</v>
      </c>
      <c r="J289" s="18">
        <f>F289-I289</f>
        <v>-1725644.9209999996</v>
      </c>
      <c r="K289" s="18">
        <f>(F289/$E289)*1000</f>
        <v>50019.637991494448</v>
      </c>
      <c r="L289" s="18">
        <f>(G289/$E289)*1000</f>
        <v>53339.4293068716</v>
      </c>
      <c r="M289" s="18">
        <f>(H289/$E289)*1000</f>
        <v>125430.85562933669</v>
      </c>
      <c r="N289" s="18">
        <f>(I289/$E289)*1000</f>
        <v>178770.28493620831</v>
      </c>
      <c r="O289" s="18">
        <f>(J289/$E289)*1000</f>
        <v>-128750.64694471385</v>
      </c>
    </row>
    <row r="290" spans="1:15">
      <c r="A290" s="1" t="s">
        <v>69</v>
      </c>
      <c r="B290" s="1">
        <f>(LEFT(C290,4))*1</f>
        <v>8200</v>
      </c>
      <c r="C290" s="1" t="s">
        <v>52</v>
      </c>
      <c r="D290" s="1" t="s">
        <v>127</v>
      </c>
      <c r="E290" s="2">
        <v>11565</v>
      </c>
      <c r="F290" s="2">
        <v>1018359.6459999999</v>
      </c>
      <c r="G290" s="2">
        <v>482839.14999999997</v>
      </c>
      <c r="H290" s="2">
        <v>1699703.8050000002</v>
      </c>
      <c r="I290" s="2">
        <f>G290+H290</f>
        <v>2182542.9550000001</v>
      </c>
      <c r="J290" s="2">
        <f>F290-I290</f>
        <v>-1164183.3090000001</v>
      </c>
      <c r="K290" s="2">
        <f>(F290/$E290)*1000</f>
        <v>88055.308776480757</v>
      </c>
      <c r="L290" s="2">
        <f>(G290/$E290)*1000</f>
        <v>41750.034587116294</v>
      </c>
      <c r="M290" s="2">
        <f>(H290/$E290)*1000</f>
        <v>146969.6329442283</v>
      </c>
      <c r="N290" s="2">
        <f>(I290/$E290)*1000</f>
        <v>188719.66753134457</v>
      </c>
      <c r="O290" s="2">
        <f>(J290/$E290)*1000</f>
        <v>-100664.35875486383</v>
      </c>
    </row>
    <row r="291" spans="1:15">
      <c r="A291" s="17" t="s">
        <v>69</v>
      </c>
      <c r="B291" s="17">
        <f>(LEFT(C291,4))*1</f>
        <v>3000</v>
      </c>
      <c r="C291" s="17" t="s">
        <v>13</v>
      </c>
      <c r="D291" s="17" t="s">
        <v>88</v>
      </c>
      <c r="E291" s="18">
        <v>8071</v>
      </c>
      <c r="F291" s="18">
        <v>383539.74999999994</v>
      </c>
      <c r="G291" s="18">
        <v>512219.83799999999</v>
      </c>
      <c r="H291" s="18">
        <v>867133.7919999999</v>
      </c>
      <c r="I291" s="18">
        <f>G291+H291</f>
        <v>1379353.63</v>
      </c>
      <c r="J291" s="18">
        <f>F291-I291</f>
        <v>-995813.87999999989</v>
      </c>
      <c r="K291" s="18">
        <f>(F291/$E291)*1000</f>
        <v>47520.722339239241</v>
      </c>
      <c r="L291" s="18">
        <f>(G291/$E291)*1000</f>
        <v>63464.234667327466</v>
      </c>
      <c r="M291" s="18">
        <f>(H291/$E291)*1000</f>
        <v>107438.20988725063</v>
      </c>
      <c r="N291" s="18">
        <f>(I291/$E291)*1000</f>
        <v>170902.44455457811</v>
      </c>
      <c r="O291" s="18">
        <f>(J291/$E291)*1000</f>
        <v>-123381.72221533886</v>
      </c>
    </row>
    <row r="292" spans="1:15">
      <c r="A292" s="1" t="s">
        <v>69</v>
      </c>
      <c r="B292" s="1">
        <f>(LEFT(C292,4))*1</f>
        <v>7400</v>
      </c>
      <c r="C292" s="1" t="s">
        <v>48</v>
      </c>
      <c r="D292" s="1" t="s">
        <v>123</v>
      </c>
      <c r="E292" s="2">
        <v>5177</v>
      </c>
      <c r="F292" s="2">
        <v>213743.97</v>
      </c>
      <c r="G292" s="2">
        <v>382432.11199999996</v>
      </c>
      <c r="H292" s="2">
        <v>572071.77400000009</v>
      </c>
      <c r="I292" s="2">
        <f>G292+H292</f>
        <v>954503.88600000006</v>
      </c>
      <c r="J292" s="2">
        <f>F292-I292</f>
        <v>-740759.91600000008</v>
      </c>
      <c r="K292" s="2">
        <f>(F292/$E292)*1000</f>
        <v>41287.226192775743</v>
      </c>
      <c r="L292" s="2">
        <f>(G292/$E292)*1000</f>
        <v>73871.375700212462</v>
      </c>
      <c r="M292" s="2">
        <f>(H292/$E292)*1000</f>
        <v>110502.56403322388</v>
      </c>
      <c r="N292" s="2">
        <f>(I292/$E292)*1000</f>
        <v>184373.93973343636</v>
      </c>
      <c r="O292" s="2">
        <f>(J292/$E292)*1000</f>
        <v>-143086.71354066062</v>
      </c>
    </row>
    <row r="293" spans="1:15">
      <c r="A293" s="17" t="s">
        <v>69</v>
      </c>
      <c r="B293" s="17">
        <f>(LEFT(C293,4))*1</f>
        <v>7300</v>
      </c>
      <c r="C293" s="17" t="s">
        <v>47</v>
      </c>
      <c r="D293" s="17" t="s">
        <v>122</v>
      </c>
      <c r="E293" s="18">
        <v>5163</v>
      </c>
      <c r="F293" s="18">
        <v>148015.87</v>
      </c>
      <c r="G293" s="18">
        <v>494152.15399999998</v>
      </c>
      <c r="H293" s="18">
        <v>822872.48899999994</v>
      </c>
      <c r="I293" s="18">
        <f>G293+H293</f>
        <v>1317024.6429999999</v>
      </c>
      <c r="J293" s="18">
        <f>F293-I293</f>
        <v>-1169008.773</v>
      </c>
      <c r="K293" s="18">
        <f>(F293/$E293)*1000</f>
        <v>28668.578345922913</v>
      </c>
      <c r="L293" s="18">
        <f>(G293/$E293)*1000</f>
        <v>95710.275808638384</v>
      </c>
      <c r="M293" s="18">
        <f>(H293/$E293)*1000</f>
        <v>159378.75053263604</v>
      </c>
      <c r="N293" s="18">
        <f>(I293/$E293)*1000</f>
        <v>255089.02634127444</v>
      </c>
      <c r="O293" s="18">
        <f>(J293/$E293)*1000</f>
        <v>-226420.44799535154</v>
      </c>
    </row>
    <row r="294" spans="1:15">
      <c r="A294" s="1" t="s">
        <v>69</v>
      </c>
      <c r="B294" s="1">
        <f>(LEFT(C294,4))*1</f>
        <v>1100</v>
      </c>
      <c r="C294" s="1" t="s">
        <v>4</v>
      </c>
      <c r="D294" s="1" t="s">
        <v>79</v>
      </c>
      <c r="E294" s="2">
        <v>4572</v>
      </c>
      <c r="F294" s="2">
        <v>86816.217000000004</v>
      </c>
      <c r="G294" s="2">
        <v>235692.96099999998</v>
      </c>
      <c r="H294" s="2">
        <v>604516.05599999998</v>
      </c>
      <c r="I294" s="2">
        <f>G294+H294</f>
        <v>840209.01699999999</v>
      </c>
      <c r="J294" s="2">
        <f>F294-I294</f>
        <v>-753392.8</v>
      </c>
      <c r="K294" s="2">
        <f>(F294/$E294)*1000</f>
        <v>18988.673884514435</v>
      </c>
      <c r="L294" s="2">
        <f>(G294/$E294)*1000</f>
        <v>51551.39129483814</v>
      </c>
      <c r="M294" s="2">
        <f>(H294/$E294)*1000</f>
        <v>132221.35958005249</v>
      </c>
      <c r="N294" s="2">
        <f>(I294/$E294)*1000</f>
        <v>183772.75087489065</v>
      </c>
      <c r="O294" s="2">
        <f>(J294/$E294)*1000</f>
        <v>-164784.0769903762</v>
      </c>
    </row>
    <row r="295" spans="1:15">
      <c r="A295" s="17" t="s">
        <v>69</v>
      </c>
      <c r="B295" s="17">
        <f>(LEFT(C295,4))*1</f>
        <v>8000</v>
      </c>
      <c r="C295" s="17" t="s">
        <v>51</v>
      </c>
      <c r="D295" s="17" t="s">
        <v>126</v>
      </c>
      <c r="E295" s="18">
        <v>4444</v>
      </c>
      <c r="F295" s="18">
        <v>209657.06699999998</v>
      </c>
      <c r="G295" s="18">
        <v>241258.53199999998</v>
      </c>
      <c r="H295" s="18">
        <v>594455.02300000004</v>
      </c>
      <c r="I295" s="18">
        <f>G295+H295</f>
        <v>835713.55500000005</v>
      </c>
      <c r="J295" s="18">
        <f>F295-I295</f>
        <v>-626056.48800000013</v>
      </c>
      <c r="K295" s="18">
        <f>(F295/$E295)*1000</f>
        <v>47177.557830783073</v>
      </c>
      <c r="L295" s="18">
        <f>(G295/$E295)*1000</f>
        <v>54288.598559855978</v>
      </c>
      <c r="M295" s="18">
        <f>(H295/$E295)*1000</f>
        <v>133765.75675067509</v>
      </c>
      <c r="N295" s="18">
        <f>(I295/$E295)*1000</f>
        <v>188054.35531053107</v>
      </c>
      <c r="O295" s="18">
        <f>(J295/$E295)*1000</f>
        <v>-140876.797479748</v>
      </c>
    </row>
    <row r="296" spans="1:15">
      <c r="A296" s="1" t="s">
        <v>69</v>
      </c>
      <c r="B296" s="1">
        <f>(LEFT(C296,4))*1</f>
        <v>5716</v>
      </c>
      <c r="C296" s="1" t="s">
        <v>35</v>
      </c>
      <c r="D296" s="1" t="s">
        <v>110</v>
      </c>
      <c r="E296" s="2">
        <v>4276</v>
      </c>
      <c r="F296" s="2">
        <v>159326.69700000001</v>
      </c>
      <c r="G296" s="2">
        <v>322354.72600000002</v>
      </c>
      <c r="H296" s="2">
        <v>497876.50200000009</v>
      </c>
      <c r="I296" s="2">
        <f>G296+H296</f>
        <v>820231.22800000012</v>
      </c>
      <c r="J296" s="2">
        <f>F296-I296</f>
        <v>-660904.53100000008</v>
      </c>
      <c r="K296" s="2">
        <f>(F296/$E296)*1000</f>
        <v>37260.686856875589</v>
      </c>
      <c r="L296" s="2">
        <f>(G296/$E296)*1000</f>
        <v>75386.979887745561</v>
      </c>
      <c r="M296" s="2">
        <f>(H296/$E296)*1000</f>
        <v>116435.10336763332</v>
      </c>
      <c r="N296" s="2">
        <f>(I296/$E296)*1000</f>
        <v>191822.08325537888</v>
      </c>
      <c r="O296" s="2">
        <f>(J296/$E296)*1000</f>
        <v>-154561.3963985033</v>
      </c>
    </row>
    <row r="297" spans="1:15">
      <c r="A297" s="17" t="s">
        <v>69</v>
      </c>
      <c r="B297" s="17">
        <f>(LEFT(C297,4))*1</f>
        <v>3609</v>
      </c>
      <c r="C297" s="17" t="s">
        <v>16</v>
      </c>
      <c r="D297" s="17" t="s">
        <v>91</v>
      </c>
      <c r="E297" s="18">
        <v>4100</v>
      </c>
      <c r="F297" s="18">
        <v>117869.15300000002</v>
      </c>
      <c r="G297" s="18">
        <v>246045.196</v>
      </c>
      <c r="H297" s="18">
        <v>328192.21199999988</v>
      </c>
      <c r="I297" s="18">
        <f>G297+H297</f>
        <v>574237.40799999982</v>
      </c>
      <c r="J297" s="18">
        <f>F297-I297</f>
        <v>-456368.25499999977</v>
      </c>
      <c r="K297" s="18">
        <f>(F297/$E297)*1000</f>
        <v>28748.573902439031</v>
      </c>
      <c r="L297" s="18">
        <f>(G297/$E297)*1000</f>
        <v>60011.023414634146</v>
      </c>
      <c r="M297" s="18">
        <f>(H297/$E297)*1000</f>
        <v>80046.880975609718</v>
      </c>
      <c r="N297" s="18">
        <f>(I297/$E297)*1000</f>
        <v>140057.90439024387</v>
      </c>
      <c r="O297" s="18">
        <f>(J297/$E297)*1000</f>
        <v>-111309.33048780482</v>
      </c>
    </row>
    <row r="298" spans="1:15">
      <c r="A298" s="1" t="s">
        <v>69</v>
      </c>
      <c r="B298" s="1">
        <f>(LEFT(C298,4))*1</f>
        <v>2510</v>
      </c>
      <c r="C298" s="1" t="s">
        <v>12</v>
      </c>
      <c r="D298" s="1" t="s">
        <v>87</v>
      </c>
      <c r="E298" s="2">
        <v>3897</v>
      </c>
      <c r="F298" s="2">
        <v>89884.825999999986</v>
      </c>
      <c r="G298" s="2">
        <v>326753.25099999999</v>
      </c>
      <c r="H298" s="2">
        <v>282476.96499999997</v>
      </c>
      <c r="I298" s="2">
        <f>G298+H298</f>
        <v>609230.21600000001</v>
      </c>
      <c r="J298" s="2">
        <f>F298-I298</f>
        <v>-519345.39</v>
      </c>
      <c r="K298" s="2">
        <f>(F298/$E298)*1000</f>
        <v>23065.133692584033</v>
      </c>
      <c r="L298" s="2">
        <f>(G298/$E298)*1000</f>
        <v>83847.382858609184</v>
      </c>
      <c r="M298" s="2">
        <f>(H298/$E298)*1000</f>
        <v>72485.749294328969</v>
      </c>
      <c r="N298" s="2">
        <f>(I298/$E298)*1000</f>
        <v>156333.13215293817</v>
      </c>
      <c r="O298" s="2">
        <f>(J298/$E298)*1000</f>
        <v>-133267.99846035414</v>
      </c>
    </row>
    <row r="299" spans="1:15">
      <c r="A299" s="17" t="s">
        <v>69</v>
      </c>
      <c r="B299" s="17">
        <f>(LEFT(C299,4))*1</f>
        <v>4200</v>
      </c>
      <c r="C299" s="17" t="s">
        <v>23</v>
      </c>
      <c r="D299" s="17" t="s">
        <v>98</v>
      </c>
      <c r="E299" s="18">
        <v>3797</v>
      </c>
      <c r="F299" s="18">
        <v>172447.375</v>
      </c>
      <c r="G299" s="18">
        <v>234246.16</v>
      </c>
      <c r="H299" s="18">
        <v>561425.69400000002</v>
      </c>
      <c r="I299" s="18">
        <f>G299+H299</f>
        <v>795671.85400000005</v>
      </c>
      <c r="J299" s="18">
        <f>F299-I299</f>
        <v>-623224.47900000005</v>
      </c>
      <c r="K299" s="18">
        <f>(F299/$E299)*1000</f>
        <v>45416.743481696074</v>
      </c>
      <c r="L299" s="18">
        <f>(G299/$E299)*1000</f>
        <v>61692.430866473529</v>
      </c>
      <c r="M299" s="18">
        <f>(H299/$E299)*1000</f>
        <v>147860.33552804845</v>
      </c>
      <c r="N299" s="18">
        <f>(I299/$E299)*1000</f>
        <v>209552.76639452198</v>
      </c>
      <c r="O299" s="18">
        <f>(J299/$E299)*1000</f>
        <v>-164136.02291282592</v>
      </c>
    </row>
    <row r="300" spans="1:15">
      <c r="A300" s="1" t="s">
        <v>69</v>
      </c>
      <c r="B300" s="1">
        <f>(LEFT(C300,4))*1</f>
        <v>2300</v>
      </c>
      <c r="C300" s="1" t="s">
        <v>10</v>
      </c>
      <c r="D300" s="1" t="s">
        <v>85</v>
      </c>
      <c r="E300" s="2">
        <v>3579</v>
      </c>
      <c r="F300" s="2">
        <v>150630.90900000001</v>
      </c>
      <c r="G300" s="2">
        <v>258614.14300000001</v>
      </c>
      <c r="H300" s="2">
        <v>703838.42500000005</v>
      </c>
      <c r="I300" s="2">
        <f>G300+H300</f>
        <v>962452.56800000009</v>
      </c>
      <c r="J300" s="2">
        <f>F300-I300</f>
        <v>-811821.6590000001</v>
      </c>
      <c r="K300" s="2">
        <f>(F300/$E300)*1000</f>
        <v>42087.429170159267</v>
      </c>
      <c r="L300" s="2">
        <f>(G300/$E300)*1000</f>
        <v>72258.77144453759</v>
      </c>
      <c r="M300" s="2">
        <f>(H300/$E300)*1000</f>
        <v>196657.84436993574</v>
      </c>
      <c r="N300" s="2">
        <f>(I300/$E300)*1000</f>
        <v>268916.61581447336</v>
      </c>
      <c r="O300" s="2">
        <f>(J300/$E300)*1000</f>
        <v>-226829.18664431409</v>
      </c>
    </row>
    <row r="301" spans="1:15">
      <c r="A301" s="17" t="s">
        <v>69</v>
      </c>
      <c r="B301" s="17">
        <f>(LEFT(C301,4))*1</f>
        <v>8716</v>
      </c>
      <c r="C301" s="17" t="s">
        <v>60</v>
      </c>
      <c r="D301" s="17" t="s">
        <v>135</v>
      </c>
      <c r="E301" s="18">
        <v>3265</v>
      </c>
      <c r="F301" s="18">
        <v>122011.13399999999</v>
      </c>
      <c r="G301" s="18">
        <v>165030.71300000002</v>
      </c>
      <c r="H301" s="18">
        <v>318439.75100000005</v>
      </c>
      <c r="I301" s="18">
        <f>G301+H301</f>
        <v>483470.46400000004</v>
      </c>
      <c r="J301" s="18">
        <f>F301-I301</f>
        <v>-361459.33000000007</v>
      </c>
      <c r="K301" s="18">
        <f>(F301/$E301)*1000</f>
        <v>37369.413169984684</v>
      </c>
      <c r="L301" s="18">
        <f>(G301/$E301)*1000</f>
        <v>50545.394486983161</v>
      </c>
      <c r="M301" s="18">
        <f>(H301/$E301)*1000</f>
        <v>97531.317304747339</v>
      </c>
      <c r="N301" s="18">
        <f>(I301/$E301)*1000</f>
        <v>148076.71179173049</v>
      </c>
      <c r="O301" s="18">
        <f>(J301/$E301)*1000</f>
        <v>-110707.29862174581</v>
      </c>
    </row>
    <row r="302" spans="1:15">
      <c r="A302" s="1" t="s">
        <v>69</v>
      </c>
      <c r="B302" s="1">
        <f>(LEFT(C302,4))*1</f>
        <v>6100</v>
      </c>
      <c r="C302" s="1" t="s">
        <v>37</v>
      </c>
      <c r="D302" s="1" t="s">
        <v>112</v>
      </c>
      <c r="E302" s="2">
        <v>3081</v>
      </c>
      <c r="F302" s="2">
        <v>54575.109000000004</v>
      </c>
      <c r="G302" s="2">
        <v>196955.28399999996</v>
      </c>
      <c r="H302" s="2">
        <v>253992.39900000006</v>
      </c>
      <c r="I302" s="2">
        <f>G302+H302</f>
        <v>450947.68300000002</v>
      </c>
      <c r="J302" s="2">
        <f>F302-I302</f>
        <v>-396372.57400000002</v>
      </c>
      <c r="K302" s="2">
        <f>(F302/$E302)*1000</f>
        <v>17713.44011684518</v>
      </c>
      <c r="L302" s="2">
        <f>(G302/$E302)*1000</f>
        <v>63925.765660499819</v>
      </c>
      <c r="M302" s="2">
        <f>(H302/$E302)*1000</f>
        <v>82438.298928919205</v>
      </c>
      <c r="N302" s="2">
        <f>(I302/$E302)*1000</f>
        <v>146364.06458941902</v>
      </c>
      <c r="O302" s="2">
        <f>(J302/$E302)*1000</f>
        <v>-128650.62447257384</v>
      </c>
    </row>
    <row r="303" spans="1:15">
      <c r="A303" s="17" t="s">
        <v>69</v>
      </c>
      <c r="B303" s="17">
        <f>(LEFT(C303,4))*1</f>
        <v>8717</v>
      </c>
      <c r="C303" s="17" t="s">
        <v>61</v>
      </c>
      <c r="D303" s="17" t="s">
        <v>136</v>
      </c>
      <c r="E303" s="18">
        <v>2631</v>
      </c>
      <c r="F303" s="18">
        <v>69463.554000000004</v>
      </c>
      <c r="G303" s="18">
        <v>154073.99900000001</v>
      </c>
      <c r="H303" s="18">
        <v>300809.62099999998</v>
      </c>
      <c r="I303" s="18">
        <f>G303+H303</f>
        <v>454883.62</v>
      </c>
      <c r="J303" s="18">
        <f>F303-I303</f>
        <v>-385420.06599999999</v>
      </c>
      <c r="K303" s="18">
        <f>(F303/$E303)*1000</f>
        <v>26401.958950969212</v>
      </c>
      <c r="L303" s="18">
        <f>(G303/$E303)*1000</f>
        <v>58561.003040668948</v>
      </c>
      <c r="M303" s="18">
        <f>(H303/$E303)*1000</f>
        <v>114332.80919802355</v>
      </c>
      <c r="N303" s="18">
        <f>(I303/$E303)*1000</f>
        <v>172893.81223869251</v>
      </c>
      <c r="O303" s="18">
        <f>(J303/$E303)*1000</f>
        <v>-146491.85328772329</v>
      </c>
    </row>
    <row r="304" spans="1:15">
      <c r="A304" s="1" t="s">
        <v>69</v>
      </c>
      <c r="B304" s="1">
        <f>(LEFT(C304,4))*1</f>
        <v>8401</v>
      </c>
      <c r="C304" s="1" t="s">
        <v>53</v>
      </c>
      <c r="D304" s="1" t="s">
        <v>128</v>
      </c>
      <c r="E304" s="2">
        <v>2487</v>
      </c>
      <c r="F304" s="2">
        <v>40670.317999999999</v>
      </c>
      <c r="G304" s="2">
        <v>171518.67600000001</v>
      </c>
      <c r="H304" s="2">
        <v>253144.89100000003</v>
      </c>
      <c r="I304" s="2">
        <f>G304+H304</f>
        <v>424663.56700000004</v>
      </c>
      <c r="J304" s="2">
        <f>F304-I304</f>
        <v>-383993.24900000007</v>
      </c>
      <c r="K304" s="2">
        <f>(F304/$E304)*1000</f>
        <v>16353.163650985123</v>
      </c>
      <c r="L304" s="2">
        <f>(G304/$E304)*1000</f>
        <v>68966.094089264181</v>
      </c>
      <c r="M304" s="2">
        <f>(H304/$E304)*1000</f>
        <v>101787.25010052272</v>
      </c>
      <c r="N304" s="2">
        <f>(I304/$E304)*1000</f>
        <v>170753.34418978691</v>
      </c>
      <c r="O304" s="2">
        <f>(J304/$E304)*1000</f>
        <v>-154400.1805388018</v>
      </c>
    </row>
    <row r="305" spans="1:15">
      <c r="A305" s="17" t="s">
        <v>69</v>
      </c>
      <c r="B305" s="17">
        <f>(LEFT(C305,4))*1</f>
        <v>8613</v>
      </c>
      <c r="C305" s="17" t="s">
        <v>57</v>
      </c>
      <c r="D305" s="17" t="s">
        <v>132</v>
      </c>
      <c r="E305" s="18">
        <v>2007</v>
      </c>
      <c r="F305" s="18">
        <v>64949.111000000012</v>
      </c>
      <c r="G305" s="18">
        <v>118245.874</v>
      </c>
      <c r="H305" s="18">
        <v>180966.111</v>
      </c>
      <c r="I305" s="18">
        <f>G305+H305</f>
        <v>299211.98499999999</v>
      </c>
      <c r="J305" s="18">
        <f>F305-I305</f>
        <v>-234262.87399999998</v>
      </c>
      <c r="K305" s="18">
        <f>(F305/$E305)*1000</f>
        <v>32361.290981564529</v>
      </c>
      <c r="L305" s="18">
        <f>(G305/$E305)*1000</f>
        <v>58916.728450423514</v>
      </c>
      <c r="M305" s="18">
        <f>(H305/$E305)*1000</f>
        <v>90167.469357249633</v>
      </c>
      <c r="N305" s="18">
        <f>(I305/$E305)*1000</f>
        <v>149084.19780767316</v>
      </c>
      <c r="O305" s="18">
        <f>(J305/$E305)*1000</f>
        <v>-116722.90682610861</v>
      </c>
    </row>
    <row r="306" spans="1:15">
      <c r="A306" s="1" t="s">
        <v>69</v>
      </c>
      <c r="B306" s="1">
        <f>(LEFT(C306,4))*1</f>
        <v>6250</v>
      </c>
      <c r="C306" s="1" t="s">
        <v>38</v>
      </c>
      <c r="D306" s="1" t="s">
        <v>113</v>
      </c>
      <c r="E306" s="2">
        <v>1973</v>
      </c>
      <c r="F306" s="2">
        <v>63874.335999999996</v>
      </c>
      <c r="G306" s="2">
        <v>173105.45600000001</v>
      </c>
      <c r="H306" s="2">
        <v>298600.18100000004</v>
      </c>
      <c r="I306" s="2">
        <f>G306+H306</f>
        <v>471705.63700000005</v>
      </c>
      <c r="J306" s="2">
        <f>F306-I306</f>
        <v>-407831.30100000004</v>
      </c>
      <c r="K306" s="2">
        <f>(F306/$E306)*1000</f>
        <v>32374.219969589452</v>
      </c>
      <c r="L306" s="2">
        <f>(G306/$E306)*1000</f>
        <v>87737.179929042075</v>
      </c>
      <c r="M306" s="2">
        <f>(H306/$E306)*1000</f>
        <v>151343.22402432846</v>
      </c>
      <c r="N306" s="2">
        <f>(I306/$E306)*1000</f>
        <v>239080.40395337052</v>
      </c>
      <c r="O306" s="2">
        <f>(J306/$E306)*1000</f>
        <v>-206706.18398378108</v>
      </c>
    </row>
    <row r="307" spans="1:15">
      <c r="A307" s="17" t="s">
        <v>69</v>
      </c>
      <c r="B307" s="17">
        <f>(LEFT(C307,4))*1</f>
        <v>8614</v>
      </c>
      <c r="C307" s="17" t="s">
        <v>58</v>
      </c>
      <c r="D307" s="17" t="s">
        <v>133</v>
      </c>
      <c r="E307" s="18">
        <v>1867</v>
      </c>
      <c r="F307" s="18">
        <v>138246.61799999996</v>
      </c>
      <c r="G307" s="18">
        <v>112311.81600000001</v>
      </c>
      <c r="H307" s="18">
        <v>288840.65500000003</v>
      </c>
      <c r="I307" s="18">
        <f>G307+H307</f>
        <v>401152.47100000002</v>
      </c>
      <c r="J307" s="18">
        <f>F307-I307</f>
        <v>-262905.85300000006</v>
      </c>
      <c r="K307" s="18">
        <f>(F307/$E307)*1000</f>
        <v>74047.465452597738</v>
      </c>
      <c r="L307" s="18">
        <f>(G307/$E307)*1000</f>
        <v>60156.302088912693</v>
      </c>
      <c r="M307" s="18">
        <f>(H307/$E307)*1000</f>
        <v>154708.43867166579</v>
      </c>
      <c r="N307" s="18">
        <f>(I307/$E307)*1000</f>
        <v>214864.74076057848</v>
      </c>
      <c r="O307" s="18">
        <f>(J307/$E307)*1000</f>
        <v>-140817.27530798074</v>
      </c>
    </row>
    <row r="308" spans="1:15">
      <c r="A308" s="1" t="s">
        <v>69</v>
      </c>
      <c r="B308" s="1">
        <f>(LEFT(C308,4))*1</f>
        <v>6400</v>
      </c>
      <c r="C308" s="1" t="s">
        <v>39</v>
      </c>
      <c r="D308" s="1" t="s">
        <v>114</v>
      </c>
      <c r="E308" s="2">
        <v>1866</v>
      </c>
      <c r="F308" s="2">
        <v>49696.034999999989</v>
      </c>
      <c r="G308" s="2">
        <v>125350.19999999998</v>
      </c>
      <c r="H308" s="2">
        <v>323512.49200000003</v>
      </c>
      <c r="I308" s="2">
        <f>G308+H308</f>
        <v>448862.69200000004</v>
      </c>
      <c r="J308" s="2">
        <f>F308-I308</f>
        <v>-399166.65700000006</v>
      </c>
      <c r="K308" s="2">
        <f>(F308/$E308)*1000</f>
        <v>26632.387459807065</v>
      </c>
      <c r="L308" s="2">
        <f>(G308/$E308)*1000</f>
        <v>67175.884244372981</v>
      </c>
      <c r="M308" s="2">
        <f>(H308/$E308)*1000</f>
        <v>173372.18220793142</v>
      </c>
      <c r="N308" s="2">
        <f>(I308/$E308)*1000</f>
        <v>240548.06645230443</v>
      </c>
      <c r="O308" s="2">
        <f>(J308/$E308)*1000</f>
        <v>-213915.67899249736</v>
      </c>
    </row>
    <row r="309" spans="1:15">
      <c r="A309" s="17" t="s">
        <v>69</v>
      </c>
      <c r="B309" s="17">
        <f>(LEFT(C309,4))*1</f>
        <v>3714</v>
      </c>
      <c r="C309" s="17" t="s">
        <v>19</v>
      </c>
      <c r="D309" s="17" t="s">
        <v>94</v>
      </c>
      <c r="E309" s="18">
        <v>1617</v>
      </c>
      <c r="F309" s="18">
        <v>48680.810999999994</v>
      </c>
      <c r="G309" s="18">
        <v>150350.07900000003</v>
      </c>
      <c r="H309" s="18">
        <v>141938.34800000003</v>
      </c>
      <c r="I309" s="18">
        <f>G309+H309</f>
        <v>292288.42700000003</v>
      </c>
      <c r="J309" s="18">
        <f>F309-I309</f>
        <v>-243607.61600000004</v>
      </c>
      <c r="K309" s="18">
        <f>(F309/$E309)*1000</f>
        <v>30105.63450834879</v>
      </c>
      <c r="L309" s="18">
        <f>(G309/$E309)*1000</f>
        <v>92980.877551020429</v>
      </c>
      <c r="M309" s="18">
        <f>(H309/$E309)*1000</f>
        <v>87778.817563389006</v>
      </c>
      <c r="N309" s="18">
        <f>(I309/$E309)*1000</f>
        <v>180759.69511440943</v>
      </c>
      <c r="O309" s="18">
        <f>(J309/$E309)*1000</f>
        <v>-150654.06060606064</v>
      </c>
    </row>
    <row r="310" spans="1:15">
      <c r="A310" s="1" t="s">
        <v>69</v>
      </c>
      <c r="B310" s="1">
        <f>(LEFT(C310,4))*1</f>
        <v>2506</v>
      </c>
      <c r="C310" s="1" t="s">
        <v>11</v>
      </c>
      <c r="D310" s="1" t="s">
        <v>86</v>
      </c>
      <c r="E310" s="2">
        <v>1500</v>
      </c>
      <c r="F310" s="2">
        <v>16596.093000000001</v>
      </c>
      <c r="G310" s="2">
        <v>45387.350000000006</v>
      </c>
      <c r="H310" s="2">
        <v>162780.84499999997</v>
      </c>
      <c r="I310" s="2">
        <f>G310+H310</f>
        <v>208168.19499999998</v>
      </c>
      <c r="J310" s="2">
        <f>F310-I310</f>
        <v>-191572.10199999998</v>
      </c>
      <c r="K310" s="2">
        <f>(F310/$E310)*1000</f>
        <v>11064.062</v>
      </c>
      <c r="L310" s="2">
        <f>(G310/$E310)*1000</f>
        <v>30258.233333333337</v>
      </c>
      <c r="M310" s="2">
        <f>(H310/$E310)*1000</f>
        <v>108520.56333333331</v>
      </c>
      <c r="N310" s="2">
        <f>(I310/$E310)*1000</f>
        <v>138778.79666666666</v>
      </c>
      <c r="O310" s="2">
        <f>(J310/$E310)*1000</f>
        <v>-127714.73466666666</v>
      </c>
    </row>
    <row r="311" spans="1:15">
      <c r="A311" s="17" t="s">
        <v>69</v>
      </c>
      <c r="B311" s="17">
        <f>(LEFT(C311,4))*1</f>
        <v>6613</v>
      </c>
      <c r="C311" s="17" t="s">
        <v>45</v>
      </c>
      <c r="D311" s="17" t="s">
        <v>120</v>
      </c>
      <c r="E311" s="18">
        <v>1410</v>
      </c>
      <c r="F311" s="18">
        <v>29266.237999999998</v>
      </c>
      <c r="G311" s="18">
        <v>71976.503999999986</v>
      </c>
      <c r="H311" s="18">
        <v>62694.739000000001</v>
      </c>
      <c r="I311" s="18">
        <f>G311+H311</f>
        <v>134671.24299999999</v>
      </c>
      <c r="J311" s="18">
        <f>F311-I311</f>
        <v>-105405.00499999999</v>
      </c>
      <c r="K311" s="18">
        <f>(F311/$E311)*1000</f>
        <v>20756.197163120563</v>
      </c>
      <c r="L311" s="18">
        <f>(G311/$E311)*1000</f>
        <v>51047.165957446799</v>
      </c>
      <c r="M311" s="18">
        <f>(H311/$E311)*1000</f>
        <v>44464.353900709219</v>
      </c>
      <c r="N311" s="18">
        <f>(I311/$E311)*1000</f>
        <v>95511.519858156025</v>
      </c>
      <c r="O311" s="18">
        <f>(J311/$E311)*1000</f>
        <v>-74755.322695035458</v>
      </c>
    </row>
    <row r="312" spans="1:15">
      <c r="A312" s="1" t="s">
        <v>69</v>
      </c>
      <c r="B312" s="1">
        <f>(LEFT(C312,4))*1</f>
        <v>8721</v>
      </c>
      <c r="C312" s="1" t="s">
        <v>64</v>
      </c>
      <c r="D312" s="1" t="s">
        <v>139</v>
      </c>
      <c r="E312" s="2">
        <v>1322</v>
      </c>
      <c r="F312" s="2">
        <v>70927.177000000011</v>
      </c>
      <c r="G312" s="2">
        <v>126739.573</v>
      </c>
      <c r="H312" s="2">
        <v>114340.63500000001</v>
      </c>
      <c r="I312" s="2">
        <f>G312+H312</f>
        <v>241080.20800000001</v>
      </c>
      <c r="J312" s="2">
        <f>F312-I312</f>
        <v>-170153.03100000002</v>
      </c>
      <c r="K312" s="2">
        <f>(F312/$E312)*1000</f>
        <v>53651.419818456896</v>
      </c>
      <c r="L312" s="2">
        <f>(G312/$E312)*1000</f>
        <v>95869.571104387287</v>
      </c>
      <c r="M312" s="2">
        <f>(H312/$E312)*1000</f>
        <v>86490.646747352497</v>
      </c>
      <c r="N312" s="2">
        <f>(I312/$E312)*1000</f>
        <v>182360.21785173981</v>
      </c>
      <c r="O312" s="2">
        <f>(J312/$E312)*1000</f>
        <v>-128708.79803328293</v>
      </c>
    </row>
    <row r="313" spans="1:15">
      <c r="A313" s="17" t="s">
        <v>69</v>
      </c>
      <c r="B313" s="17">
        <f>(LEFT(C313,4))*1</f>
        <v>3716</v>
      </c>
      <c r="C313" s="17" t="s">
        <v>20</v>
      </c>
      <c r="D313" s="17" t="s">
        <v>95</v>
      </c>
      <c r="E313" s="18">
        <v>1266</v>
      </c>
      <c r="F313" s="18">
        <v>93098.950999999986</v>
      </c>
      <c r="G313" s="18">
        <v>127761.75000000001</v>
      </c>
      <c r="H313" s="18">
        <v>177866.40400000001</v>
      </c>
      <c r="I313" s="18">
        <f>G313+H313</f>
        <v>305628.15400000004</v>
      </c>
      <c r="J313" s="18">
        <f>F313-I313</f>
        <v>-212529.20300000004</v>
      </c>
      <c r="K313" s="18">
        <f>(F313/$E313)*1000</f>
        <v>73537.875987361753</v>
      </c>
      <c r="L313" s="18">
        <f>(G313/$E313)*1000</f>
        <v>100917.65402843604</v>
      </c>
      <c r="M313" s="18">
        <f>(H313/$E313)*1000</f>
        <v>140494.78988941549</v>
      </c>
      <c r="N313" s="18">
        <f>(I313/$E313)*1000</f>
        <v>241412.44391785155</v>
      </c>
      <c r="O313" s="18">
        <f>(J313/$E313)*1000</f>
        <v>-167874.56793048978</v>
      </c>
    </row>
    <row r="314" spans="1:15">
      <c r="A314" s="1" t="s">
        <v>69</v>
      </c>
      <c r="B314" s="1">
        <f>(LEFT(C314,4))*1</f>
        <v>5613</v>
      </c>
      <c r="C314" s="1" t="s">
        <v>34</v>
      </c>
      <c r="D314" s="1" t="s">
        <v>109</v>
      </c>
      <c r="E314" s="2">
        <v>1263</v>
      </c>
      <c r="F314" s="2">
        <v>69402.013999999996</v>
      </c>
      <c r="G314" s="2">
        <v>114022.071</v>
      </c>
      <c r="H314" s="2">
        <v>212669.36</v>
      </c>
      <c r="I314" s="2">
        <f>G314+H314</f>
        <v>326691.43099999998</v>
      </c>
      <c r="J314" s="2">
        <f>F314-I314</f>
        <v>-257289.41699999999</v>
      </c>
      <c r="K314" s="2">
        <f>(F314/$E314)*1000</f>
        <v>54950.129849564524</v>
      </c>
      <c r="L314" s="2">
        <f>(G314/$E314)*1000</f>
        <v>90278.757719714966</v>
      </c>
      <c r="M314" s="2">
        <f>(H314/$E314)*1000</f>
        <v>168384.29136975456</v>
      </c>
      <c r="N314" s="2">
        <f>(I314/$E314)*1000</f>
        <v>258663.04908946948</v>
      </c>
      <c r="O314" s="2">
        <f>(J314/$E314)*1000</f>
        <v>-203712.91923990496</v>
      </c>
    </row>
    <row r="315" spans="1:15">
      <c r="A315" s="17" t="s">
        <v>69</v>
      </c>
      <c r="B315" s="17">
        <f>(LEFT(C315,4))*1</f>
        <v>5508</v>
      </c>
      <c r="C315" s="17" t="s">
        <v>31</v>
      </c>
      <c r="D315" s="17" t="s">
        <v>106</v>
      </c>
      <c r="E315" s="18">
        <v>1212</v>
      </c>
      <c r="F315" s="18">
        <v>40619.245000000003</v>
      </c>
      <c r="G315" s="18">
        <v>70491.539000000004</v>
      </c>
      <c r="H315" s="18">
        <v>86348.382999999987</v>
      </c>
      <c r="I315" s="18">
        <f>G315+H315</f>
        <v>156839.92199999999</v>
      </c>
      <c r="J315" s="18">
        <f>F315-I315</f>
        <v>-116220.677</v>
      </c>
      <c r="K315" s="18">
        <f>(F315/$E315)*1000</f>
        <v>33514.228547854786</v>
      </c>
      <c r="L315" s="18">
        <f>(G315/$E315)*1000</f>
        <v>58161.335808580858</v>
      </c>
      <c r="M315" s="18">
        <f>(H315/$E315)*1000</f>
        <v>71244.5404290429</v>
      </c>
      <c r="N315" s="18">
        <f>(I315/$E315)*1000</f>
        <v>129405.87623762374</v>
      </c>
      <c r="O315" s="18">
        <f>(J315/$E315)*1000</f>
        <v>-95891.647689768972</v>
      </c>
    </row>
    <row r="316" spans="1:15">
      <c r="A316" s="1" t="s">
        <v>69</v>
      </c>
      <c r="B316" s="1">
        <f>(LEFT(C316,4))*1</f>
        <v>6513</v>
      </c>
      <c r="C316" s="1" t="s">
        <v>40</v>
      </c>
      <c r="D316" s="1" t="s">
        <v>115</v>
      </c>
      <c r="E316" s="2">
        <v>1162</v>
      </c>
      <c r="F316" s="2">
        <v>53108.495000000003</v>
      </c>
      <c r="G316" s="2">
        <v>100412.96500000001</v>
      </c>
      <c r="H316" s="2">
        <v>95223.534999999989</v>
      </c>
      <c r="I316" s="2">
        <f>G316+H316</f>
        <v>195636.5</v>
      </c>
      <c r="J316" s="2">
        <f>F316-I316</f>
        <v>-142528.005</v>
      </c>
      <c r="K316" s="2">
        <f>(F316/$E316)*1000</f>
        <v>45704.384681583477</v>
      </c>
      <c r="L316" s="2">
        <f>(G316/$E316)*1000</f>
        <v>86413.911359724618</v>
      </c>
      <c r="M316" s="2">
        <f>(H316/$E316)*1000</f>
        <v>81947.964716006885</v>
      </c>
      <c r="N316" s="2">
        <f>(I316/$E316)*1000</f>
        <v>168361.87607573147</v>
      </c>
      <c r="O316" s="2">
        <f>(J316/$E316)*1000</f>
        <v>-122657.49139414802</v>
      </c>
    </row>
    <row r="317" spans="1:15">
      <c r="A317" s="17" t="s">
        <v>69</v>
      </c>
      <c r="B317" s="17">
        <f>(LEFT(C317,4))*1</f>
        <v>4607</v>
      </c>
      <c r="C317" s="17" t="s">
        <v>26</v>
      </c>
      <c r="D317" s="17" t="s">
        <v>101</v>
      </c>
      <c r="E317" s="18">
        <v>1106</v>
      </c>
      <c r="F317" s="18">
        <v>33746.218999999997</v>
      </c>
      <c r="G317" s="18">
        <v>87355.540999999997</v>
      </c>
      <c r="H317" s="18">
        <v>127479.02299999999</v>
      </c>
      <c r="I317" s="18">
        <f>G317+H317</f>
        <v>214834.56399999998</v>
      </c>
      <c r="J317" s="18">
        <f>F317-I317</f>
        <v>-181088.34499999997</v>
      </c>
      <c r="K317" s="18">
        <f>(F317/$E317)*1000</f>
        <v>30511.952079565999</v>
      </c>
      <c r="L317" s="18">
        <f>(G317/$E317)*1000</f>
        <v>78983.310126582277</v>
      </c>
      <c r="M317" s="18">
        <f>(H317/$E317)*1000</f>
        <v>115261.32278481012</v>
      </c>
      <c r="N317" s="18">
        <f>(I317/$E317)*1000</f>
        <v>194244.6329113924</v>
      </c>
      <c r="O317" s="18">
        <f>(J317/$E317)*1000</f>
        <v>-163732.68083182638</v>
      </c>
    </row>
    <row r="318" spans="1:15">
      <c r="A318" s="1" t="s">
        <v>69</v>
      </c>
      <c r="B318" s="1">
        <f>(LEFT(C318,4))*1</f>
        <v>4100</v>
      </c>
      <c r="C318" s="1" t="s">
        <v>22</v>
      </c>
      <c r="D318" s="1" t="s">
        <v>97</v>
      </c>
      <c r="E318" s="2">
        <v>989</v>
      </c>
      <c r="F318" s="2">
        <v>85005.417000000001</v>
      </c>
      <c r="G318" s="2">
        <v>84835.258000000002</v>
      </c>
      <c r="H318" s="2">
        <v>102498.76499999998</v>
      </c>
      <c r="I318" s="2">
        <f>G318+H318</f>
        <v>187334.02299999999</v>
      </c>
      <c r="J318" s="2">
        <f>F318-I318</f>
        <v>-102328.60599999999</v>
      </c>
      <c r="K318" s="2">
        <f>(F318/$E318)*1000</f>
        <v>85950.876643073818</v>
      </c>
      <c r="L318" s="2">
        <f>(G318/$E318)*1000</f>
        <v>85778.825075834175</v>
      </c>
      <c r="M318" s="2">
        <f>(H318/$E318)*1000</f>
        <v>103638.79170879675</v>
      </c>
      <c r="N318" s="2">
        <f>(I318/$E318)*1000</f>
        <v>189417.61678463093</v>
      </c>
      <c r="O318" s="2">
        <f>(J318/$E318)*1000</f>
        <v>-103466.74014155711</v>
      </c>
    </row>
    <row r="319" spans="1:15">
      <c r="A319" s="17" t="s">
        <v>69</v>
      </c>
      <c r="B319" s="17">
        <f>(LEFT(C319,4))*1</f>
        <v>8508</v>
      </c>
      <c r="C319" s="17" t="s">
        <v>54</v>
      </c>
      <c r="D319" s="17" t="s">
        <v>129</v>
      </c>
      <c r="E319" s="18">
        <v>881</v>
      </c>
      <c r="F319" s="18">
        <v>22940.540999999997</v>
      </c>
      <c r="G319" s="18">
        <v>64517.184999999998</v>
      </c>
      <c r="H319" s="18">
        <v>60563.017</v>
      </c>
      <c r="I319" s="18">
        <f>G319+H319</f>
        <v>125080.20199999999</v>
      </c>
      <c r="J319" s="18">
        <f>F319-I319</f>
        <v>-102139.66099999999</v>
      </c>
      <c r="K319" s="18">
        <f>(F319/$E319)*1000</f>
        <v>26039.20658342792</v>
      </c>
      <c r="L319" s="18">
        <f>(G319/$E319)*1000</f>
        <v>73231.765039727572</v>
      </c>
      <c r="M319" s="18">
        <f>(H319/$E319)*1000</f>
        <v>68743.492622020422</v>
      </c>
      <c r="N319" s="18">
        <f>(I319/$E319)*1000</f>
        <v>141975.25766174801</v>
      </c>
      <c r="O319" s="18">
        <f>(J319/$E319)*1000</f>
        <v>-115936.05107832007</v>
      </c>
    </row>
    <row r="320" spans="1:15">
      <c r="A320" s="1" t="s">
        <v>69</v>
      </c>
      <c r="B320" s="1">
        <f>(LEFT(C320,4))*1</f>
        <v>8710</v>
      </c>
      <c r="C320" s="1" t="s">
        <v>59</v>
      </c>
      <c r="D320" s="1" t="s">
        <v>134</v>
      </c>
      <c r="E320" s="2">
        <v>865</v>
      </c>
      <c r="F320" s="2">
        <v>66041.275999999998</v>
      </c>
      <c r="G320" s="2">
        <v>57802.684000000001</v>
      </c>
      <c r="H320" s="2">
        <v>103598.28599999999</v>
      </c>
      <c r="I320" s="2">
        <f>G320+H320</f>
        <v>161400.97</v>
      </c>
      <c r="J320" s="2">
        <f>F320-I320</f>
        <v>-95359.694000000003</v>
      </c>
      <c r="K320" s="2">
        <f>(F320/$E320)*1000</f>
        <v>76348.295953757231</v>
      </c>
      <c r="L320" s="2">
        <f>(G320/$E320)*1000</f>
        <v>66823.912138728338</v>
      </c>
      <c r="M320" s="2">
        <f>(H320/$E320)*1000</f>
        <v>119766.80462427746</v>
      </c>
      <c r="N320" s="2">
        <f>(I320/$E320)*1000</f>
        <v>186590.7167630058</v>
      </c>
      <c r="O320" s="2">
        <f>(J320/$E320)*1000</f>
        <v>-110242.42080924856</v>
      </c>
    </row>
    <row r="321" spans="1:15">
      <c r="A321" s="17" t="s">
        <v>69</v>
      </c>
      <c r="B321" s="17">
        <f>(LEFT(C321,4))*1</f>
        <v>3709</v>
      </c>
      <c r="C321" s="17" t="s">
        <v>17</v>
      </c>
      <c r="D321" s="17" t="s">
        <v>92</v>
      </c>
      <c r="E321" s="18">
        <v>821</v>
      </c>
      <c r="F321" s="18">
        <v>26083.791000000001</v>
      </c>
      <c r="G321" s="18">
        <v>49442.559000000001</v>
      </c>
      <c r="H321" s="18">
        <v>63629.392</v>
      </c>
      <c r="I321" s="18">
        <f>G321+H321</f>
        <v>113071.951</v>
      </c>
      <c r="J321" s="18">
        <f>F321-I321</f>
        <v>-86988.160000000003</v>
      </c>
      <c r="K321" s="18">
        <f>(F321/$E321)*1000</f>
        <v>31770.756394640684</v>
      </c>
      <c r="L321" s="18">
        <f>(G321/$E321)*1000</f>
        <v>60222.36175395859</v>
      </c>
      <c r="M321" s="18">
        <f>(H321/$E321)*1000</f>
        <v>77502.304506699147</v>
      </c>
      <c r="N321" s="18">
        <f>(I321/$E321)*1000</f>
        <v>137724.66626065772</v>
      </c>
      <c r="O321" s="18">
        <f>(J321/$E321)*1000</f>
        <v>-105953.90986601706</v>
      </c>
    </row>
    <row r="322" spans="1:15">
      <c r="A322" s="1" t="s">
        <v>69</v>
      </c>
      <c r="B322" s="1">
        <f>(LEFT(C322,4))*1</f>
        <v>6515</v>
      </c>
      <c r="C322" s="1" t="s">
        <v>41</v>
      </c>
      <c r="D322" s="1" t="s">
        <v>116</v>
      </c>
      <c r="E322" s="2">
        <v>791</v>
      </c>
      <c r="F322" s="2">
        <v>39252.385999999999</v>
      </c>
      <c r="G322" s="2">
        <v>60087.294000000009</v>
      </c>
      <c r="H322" s="2">
        <v>62008.496000000006</v>
      </c>
      <c r="I322" s="2">
        <f>G322+H322</f>
        <v>122095.79000000001</v>
      </c>
      <c r="J322" s="2">
        <f>F322-I322</f>
        <v>-82843.40400000001</v>
      </c>
      <c r="K322" s="2">
        <f>(F322/$E322)*1000</f>
        <v>49623.749683944377</v>
      </c>
      <c r="L322" s="2">
        <f>(G322/$E322)*1000</f>
        <v>75963.709228824286</v>
      </c>
      <c r="M322" s="2">
        <f>(H322/$E322)*1000</f>
        <v>78392.536030341347</v>
      </c>
      <c r="N322" s="2">
        <f>(I322/$E322)*1000</f>
        <v>154356.24525916562</v>
      </c>
      <c r="O322" s="2">
        <f>(J322/$E322)*1000</f>
        <v>-104732.49557522126</v>
      </c>
    </row>
    <row r="323" spans="1:15">
      <c r="A323" s="17" t="s">
        <v>69</v>
      </c>
      <c r="B323" s="17">
        <f>(LEFT(C323,4))*1</f>
        <v>3511</v>
      </c>
      <c r="C323" s="17" t="s">
        <v>15</v>
      </c>
      <c r="D323" s="17" t="s">
        <v>90</v>
      </c>
      <c r="E323" s="18">
        <v>727</v>
      </c>
      <c r="F323" s="18">
        <v>7437.9070000000002</v>
      </c>
      <c r="G323" s="18">
        <v>39440.250999999997</v>
      </c>
      <c r="H323" s="18">
        <v>41505.521000000008</v>
      </c>
      <c r="I323" s="18">
        <f>G323+H323</f>
        <v>80945.771999999997</v>
      </c>
      <c r="J323" s="18">
        <f>F323-I323</f>
        <v>-73507.864999999991</v>
      </c>
      <c r="K323" s="18">
        <f>(F323/$E323)*1000</f>
        <v>10230.958734525448</v>
      </c>
      <c r="L323" s="18">
        <f>(G323/$E323)*1000</f>
        <v>54250.689133425025</v>
      </c>
      <c r="M323" s="18">
        <f>(H323/$E323)*1000</f>
        <v>57091.500687757922</v>
      </c>
      <c r="N323" s="18">
        <f>(I323/$E323)*1000</f>
        <v>111342.18982118294</v>
      </c>
      <c r="O323" s="18">
        <f>(J323/$E323)*1000</f>
        <v>-101111.23108665748</v>
      </c>
    </row>
    <row r="324" spans="1:15">
      <c r="A324" s="1" t="s">
        <v>69</v>
      </c>
      <c r="B324" s="1">
        <f>(LEFT(C324,4))*1</f>
        <v>8722</v>
      </c>
      <c r="C324" s="1" t="s">
        <v>65</v>
      </c>
      <c r="D324" s="1" t="s">
        <v>140</v>
      </c>
      <c r="E324" s="2">
        <v>699</v>
      </c>
      <c r="F324" s="2">
        <v>200</v>
      </c>
      <c r="G324" s="2">
        <v>10465.441999999999</v>
      </c>
      <c r="H324" s="2">
        <v>12094.748000000001</v>
      </c>
      <c r="I324" s="2">
        <f>G324+H324</f>
        <v>22560.190000000002</v>
      </c>
      <c r="J324" s="2">
        <f>F324-I324</f>
        <v>-22360.190000000002</v>
      </c>
      <c r="K324" s="2">
        <f>(F324/$E324)*1000</f>
        <v>286.12303290414883</v>
      </c>
      <c r="L324" s="2">
        <f>(G324/$E324)*1000</f>
        <v>14972.020028612302</v>
      </c>
      <c r="M324" s="2">
        <f>(H324/$E324)*1000</f>
        <v>17302.929899856943</v>
      </c>
      <c r="N324" s="2">
        <f>(I324/$E324)*1000</f>
        <v>32274.949928469247</v>
      </c>
      <c r="O324" s="2">
        <f>(J324/$E324)*1000</f>
        <v>-31988.826895565096</v>
      </c>
    </row>
    <row r="325" spans="1:15">
      <c r="A325" s="17" t="s">
        <v>69</v>
      </c>
      <c r="B325" s="17">
        <f>(LEFT(C325,4))*1</f>
        <v>7502</v>
      </c>
      <c r="C325" s="17" t="s">
        <v>49</v>
      </c>
      <c r="D325" s="17" t="s">
        <v>124</v>
      </c>
      <c r="E325" s="18">
        <v>650</v>
      </c>
      <c r="F325" s="18">
        <v>11410.446</v>
      </c>
      <c r="G325" s="18">
        <v>78104</v>
      </c>
      <c r="H325" s="18">
        <v>71123.445999999996</v>
      </c>
      <c r="I325" s="18">
        <f>G325+H325</f>
        <v>149227.446</v>
      </c>
      <c r="J325" s="18">
        <f>F325-I325</f>
        <v>-137817</v>
      </c>
      <c r="K325" s="18">
        <f>(F325/$E325)*1000</f>
        <v>17554.532307692309</v>
      </c>
      <c r="L325" s="18">
        <f>(G325/$E325)*1000</f>
        <v>120160</v>
      </c>
      <c r="M325" s="18">
        <f>(H325/$E325)*1000</f>
        <v>109420.68615384615</v>
      </c>
      <c r="N325" s="18">
        <f>(I325/$E325)*1000</f>
        <v>229580.68615384615</v>
      </c>
      <c r="O325" s="18">
        <f>(J325/$E325)*1000</f>
        <v>-212026.15384615384</v>
      </c>
    </row>
    <row r="326" spans="1:15">
      <c r="A326" s="1" t="s">
        <v>69</v>
      </c>
      <c r="B326" s="1">
        <f>(LEFT(C326,4))*1</f>
        <v>3811</v>
      </c>
      <c r="C326" s="1" t="s">
        <v>21</v>
      </c>
      <c r="D326" s="1" t="s">
        <v>96</v>
      </c>
      <c r="E326" s="2">
        <v>642</v>
      </c>
      <c r="F326" s="2">
        <v>8799.1350000000002</v>
      </c>
      <c r="G326" s="2">
        <v>13743.010999999999</v>
      </c>
      <c r="H326" s="2">
        <v>17352.387999999999</v>
      </c>
      <c r="I326" s="2">
        <f>G326+H326</f>
        <v>31095.398999999998</v>
      </c>
      <c r="J326" s="2">
        <f>F326-I326</f>
        <v>-22296.263999999996</v>
      </c>
      <c r="K326" s="2">
        <f>(F326/$E326)*1000</f>
        <v>13705.817757009345</v>
      </c>
      <c r="L326" s="2">
        <f>(G326/$E326)*1000</f>
        <v>21406.559190031148</v>
      </c>
      <c r="M326" s="2">
        <f>(H326/$E326)*1000</f>
        <v>27028.641744548284</v>
      </c>
      <c r="N326" s="2">
        <f>(I326/$E326)*1000</f>
        <v>48435.200934579436</v>
      </c>
      <c r="O326" s="2">
        <f>(J326/$E326)*1000</f>
        <v>-34729.383177570082</v>
      </c>
    </row>
    <row r="327" spans="1:15">
      <c r="A327" s="17" t="s">
        <v>69</v>
      </c>
      <c r="B327" s="17">
        <f>(LEFT(C327,4))*1</f>
        <v>8509</v>
      </c>
      <c r="C327" s="17" t="s">
        <v>55</v>
      </c>
      <c r="D327" s="17" t="s">
        <v>130</v>
      </c>
      <c r="E327" s="18">
        <v>620</v>
      </c>
      <c r="F327" s="18">
        <v>25659.065999999999</v>
      </c>
      <c r="G327" s="18">
        <v>67388.828000000009</v>
      </c>
      <c r="H327" s="18">
        <v>74818.646999999997</v>
      </c>
      <c r="I327" s="18">
        <f>G327+H327</f>
        <v>142207.47500000001</v>
      </c>
      <c r="J327" s="18">
        <f>F327-I327</f>
        <v>-116548.40900000001</v>
      </c>
      <c r="K327" s="18">
        <f>(F327/$E327)*1000</f>
        <v>41385.59032258064</v>
      </c>
      <c r="L327" s="18">
        <f>(G327/$E327)*1000</f>
        <v>108691.65806451614</v>
      </c>
      <c r="M327" s="18">
        <f>(H327/$E327)*1000</f>
        <v>120675.23709677419</v>
      </c>
      <c r="N327" s="18">
        <f>(I327/$E327)*1000</f>
        <v>229366.89516129033</v>
      </c>
      <c r="O327" s="18">
        <f>(J327/$E327)*1000</f>
        <v>-187981.30483870968</v>
      </c>
    </row>
    <row r="328" spans="1:15">
      <c r="A328" s="1" t="s">
        <v>69</v>
      </c>
      <c r="B328" s="1">
        <f>(LEFT(C328,4))*1</f>
        <v>8720</v>
      </c>
      <c r="C328" s="1" t="s">
        <v>63</v>
      </c>
      <c r="D328" s="1" t="s">
        <v>138</v>
      </c>
      <c r="E328" s="2">
        <v>591</v>
      </c>
      <c r="F328" s="2">
        <v>2001.213</v>
      </c>
      <c r="G328" s="2">
        <v>16040.691000000001</v>
      </c>
      <c r="H328" s="2">
        <v>53538.692000000003</v>
      </c>
      <c r="I328" s="2">
        <f>G328+H328</f>
        <v>69579.383000000002</v>
      </c>
      <c r="J328" s="2">
        <f>F328-I328</f>
        <v>-67578.17</v>
      </c>
      <c r="K328" s="2">
        <f>(F328/$E328)*1000</f>
        <v>3386.1472081218276</v>
      </c>
      <c r="L328" s="2">
        <f>(G328/$E328)*1000</f>
        <v>27141.609137055839</v>
      </c>
      <c r="M328" s="2">
        <f>(H328/$E328)*1000</f>
        <v>90590.003384094758</v>
      </c>
      <c r="N328" s="2">
        <f>(I328/$E328)*1000</f>
        <v>117731.6125211506</v>
      </c>
      <c r="O328" s="2">
        <f>(J328/$E328)*1000</f>
        <v>-114345.46531302876</v>
      </c>
    </row>
    <row r="329" spans="1:15">
      <c r="A329" s="17" t="s">
        <v>69</v>
      </c>
      <c r="B329" s="17">
        <f>(LEFT(C329,4))*1</f>
        <v>6710</v>
      </c>
      <c r="C329" s="17" t="s">
        <v>46</v>
      </c>
      <c r="D329" s="17" t="s">
        <v>121</v>
      </c>
      <c r="E329" s="18">
        <v>540</v>
      </c>
      <c r="F329" s="18">
        <v>15835.313</v>
      </c>
      <c r="G329" s="18">
        <v>35662.030999999995</v>
      </c>
      <c r="H329" s="18">
        <v>66725.02900000001</v>
      </c>
      <c r="I329" s="18">
        <f>G329+H329</f>
        <v>102387.06</v>
      </c>
      <c r="J329" s="18">
        <f>F329-I329</f>
        <v>-86551.747000000003</v>
      </c>
      <c r="K329" s="18">
        <f>(F329/$E329)*1000</f>
        <v>29324.653703703701</v>
      </c>
      <c r="L329" s="18">
        <f>(G329/$E329)*1000</f>
        <v>66040.79814814814</v>
      </c>
      <c r="M329" s="18">
        <f>(H329/$E329)*1000</f>
        <v>123564.86851851853</v>
      </c>
      <c r="N329" s="18">
        <f>(I329/$E329)*1000</f>
        <v>189605.66666666666</v>
      </c>
      <c r="O329" s="18">
        <f>(J329/$E329)*1000</f>
        <v>-160281.01296296297</v>
      </c>
    </row>
    <row r="330" spans="1:15">
      <c r="A330" s="1" t="s">
        <v>69</v>
      </c>
      <c r="B330" s="1">
        <f>(LEFT(C330,4))*1</f>
        <v>8719</v>
      </c>
      <c r="C330" s="1" t="s">
        <v>62</v>
      </c>
      <c r="D330" s="1" t="s">
        <v>137</v>
      </c>
      <c r="E330" s="2">
        <v>539</v>
      </c>
      <c r="F330" s="2">
        <v>22579.075000000001</v>
      </c>
      <c r="G330" s="2">
        <v>72702.91</v>
      </c>
      <c r="H330" s="2">
        <v>93874.905999999988</v>
      </c>
      <c r="I330" s="2">
        <f>G330+H330</f>
        <v>166577.81599999999</v>
      </c>
      <c r="J330" s="2">
        <f>F330-I330</f>
        <v>-143998.74099999998</v>
      </c>
      <c r="K330" s="2">
        <f>(F330/$E330)*1000</f>
        <v>41890.677179962891</v>
      </c>
      <c r="L330" s="2">
        <f>(G330/$E330)*1000</f>
        <v>134884.8051948052</v>
      </c>
      <c r="M330" s="2">
        <f>(H330/$E330)*1000</f>
        <v>174164.94619666046</v>
      </c>
      <c r="N330" s="2">
        <f>(I330/$E330)*1000</f>
        <v>309049.75139146566</v>
      </c>
      <c r="O330" s="2">
        <f>(J330/$E330)*1000</f>
        <v>-267159.07421150274</v>
      </c>
    </row>
    <row r="331" spans="1:15">
      <c r="A331" s="17" t="s">
        <v>69</v>
      </c>
      <c r="B331" s="17">
        <f>(LEFT(C331,4))*1</f>
        <v>6601</v>
      </c>
      <c r="C331" s="17" t="s">
        <v>42</v>
      </c>
      <c r="D331" s="17" t="s">
        <v>117</v>
      </c>
      <c r="E331" s="18">
        <v>491</v>
      </c>
      <c r="F331" s="18">
        <v>0</v>
      </c>
      <c r="G331" s="18">
        <v>22117.606</v>
      </c>
      <c r="H331" s="18">
        <v>9615.509</v>
      </c>
      <c r="I331" s="18">
        <f>G331+H331</f>
        <v>31733.114999999998</v>
      </c>
      <c r="J331" s="18">
        <f>F331-I331</f>
        <v>-31733.114999999998</v>
      </c>
      <c r="K331" s="18">
        <f>(F331/$E331)*1000</f>
        <v>0</v>
      </c>
      <c r="L331" s="18">
        <f>(G331/$E331)*1000</f>
        <v>45046.040733197558</v>
      </c>
      <c r="M331" s="18">
        <f>(H331/$E331)*1000</f>
        <v>19583.521384928717</v>
      </c>
      <c r="N331" s="18">
        <f>(I331/$E331)*1000</f>
        <v>64629.562118126276</v>
      </c>
      <c r="O331" s="18">
        <f>(J331/$E331)*1000</f>
        <v>-64629.562118126276</v>
      </c>
    </row>
    <row r="332" spans="1:15">
      <c r="A332" s="1" t="s">
        <v>69</v>
      </c>
      <c r="B332" s="1">
        <f>(LEFT(C332,4))*1</f>
        <v>5609</v>
      </c>
      <c r="C332" s="1" t="s">
        <v>32</v>
      </c>
      <c r="D332" s="1" t="s">
        <v>107</v>
      </c>
      <c r="E332" s="2">
        <v>457</v>
      </c>
      <c r="F332" s="2">
        <v>12435.717000000001</v>
      </c>
      <c r="G332" s="2">
        <v>45870.482000000004</v>
      </c>
      <c r="H332" s="2">
        <v>31484.602999999999</v>
      </c>
      <c r="I332" s="2">
        <f>G332+H332</f>
        <v>77355.085000000006</v>
      </c>
      <c r="J332" s="2">
        <f>F332-I332</f>
        <v>-64919.368000000002</v>
      </c>
      <c r="K332" s="2">
        <f>(F332/$E332)*1000</f>
        <v>27211.63457330416</v>
      </c>
      <c r="L332" s="2">
        <f>(G332/$E332)*1000</f>
        <v>100373.04595185997</v>
      </c>
      <c r="M332" s="2">
        <f>(H332/$E332)*1000</f>
        <v>68894.098468271332</v>
      </c>
      <c r="N332" s="2">
        <f>(I332/$E332)*1000</f>
        <v>169267.14442013131</v>
      </c>
      <c r="O332" s="2">
        <f>(J332/$E332)*1000</f>
        <v>-142055.50984682713</v>
      </c>
    </row>
    <row r="333" spans="1:15">
      <c r="A333" s="17" t="s">
        <v>69</v>
      </c>
      <c r="B333" s="17">
        <f>(LEFT(C333,4))*1</f>
        <v>4911</v>
      </c>
      <c r="C333" s="17" t="s">
        <v>30</v>
      </c>
      <c r="D333" s="17" t="s">
        <v>105</v>
      </c>
      <c r="E333" s="18">
        <v>414</v>
      </c>
      <c r="F333" s="18">
        <v>20836.959000000003</v>
      </c>
      <c r="G333" s="18">
        <v>60258.602000000006</v>
      </c>
      <c r="H333" s="18">
        <v>57511.853999999999</v>
      </c>
      <c r="I333" s="18">
        <f>G333+H333</f>
        <v>117770.45600000001</v>
      </c>
      <c r="J333" s="18">
        <f>F333-I333</f>
        <v>-96933.497000000003</v>
      </c>
      <c r="K333" s="18">
        <f>(F333/$E333)*1000</f>
        <v>50330.818840579719</v>
      </c>
      <c r="L333" s="18">
        <f>(G333/$E333)*1000</f>
        <v>145552.17874396138</v>
      </c>
      <c r="M333" s="18">
        <f>(H333/$E333)*1000</f>
        <v>138917.52173913043</v>
      </c>
      <c r="N333" s="18">
        <f>(I333/$E333)*1000</f>
        <v>284469.70048309182</v>
      </c>
      <c r="O333" s="18">
        <f>(J333/$E333)*1000</f>
        <v>-234138.88164251207</v>
      </c>
    </row>
    <row r="334" spans="1:15">
      <c r="A334" s="1" t="s">
        <v>69</v>
      </c>
      <c r="B334" s="1">
        <f>(LEFT(C334,4))*1</f>
        <v>6602</v>
      </c>
      <c r="C334" s="1" t="s">
        <v>43</v>
      </c>
      <c r="D334" s="1" t="s">
        <v>118</v>
      </c>
      <c r="E334" s="2">
        <v>396</v>
      </c>
      <c r="F334" s="2">
        <v>12314.797999999999</v>
      </c>
      <c r="G334" s="2">
        <v>30693.962999999996</v>
      </c>
      <c r="H334" s="2">
        <v>50483.60100000001</v>
      </c>
      <c r="I334" s="2">
        <f>G334+H334</f>
        <v>81177.564000000013</v>
      </c>
      <c r="J334" s="2">
        <f>F334-I334</f>
        <v>-68862.766000000018</v>
      </c>
      <c r="K334" s="2">
        <f>(F334/$E334)*1000</f>
        <v>31097.974747474746</v>
      </c>
      <c r="L334" s="2">
        <f>(G334/$E334)*1000</f>
        <v>77510.007575757569</v>
      </c>
      <c r="M334" s="2">
        <f>(H334/$E334)*1000</f>
        <v>127483.84090909093</v>
      </c>
      <c r="N334" s="2">
        <f>(I334/$E334)*1000</f>
        <v>204993.84848484851</v>
      </c>
      <c r="O334" s="2">
        <f>(J334/$E334)*1000</f>
        <v>-173895.8737373738</v>
      </c>
    </row>
    <row r="335" spans="1:15">
      <c r="A335" s="17" t="s">
        <v>69</v>
      </c>
      <c r="B335" s="17">
        <f>(LEFT(C335,4))*1</f>
        <v>8610</v>
      </c>
      <c r="C335" s="17" t="s">
        <v>56</v>
      </c>
      <c r="D335" s="17" t="s">
        <v>131</v>
      </c>
      <c r="E335" s="18">
        <v>293</v>
      </c>
      <c r="F335" s="18">
        <v>0</v>
      </c>
      <c r="G335" s="18"/>
      <c r="H335" s="18">
        <v>36998.463000000003</v>
      </c>
      <c r="I335" s="18">
        <f>G335+H335</f>
        <v>36998.463000000003</v>
      </c>
      <c r="J335" s="18">
        <f>F335-I335</f>
        <v>-36998.463000000003</v>
      </c>
      <c r="K335" s="18">
        <f>(F335/$E335)*1000</f>
        <v>0</v>
      </c>
      <c r="L335" s="18">
        <f>(G335/$E335)*1000</f>
        <v>0</v>
      </c>
      <c r="M335" s="18">
        <f>(H335/$E335)*1000</f>
        <v>126274.61774744029</v>
      </c>
      <c r="N335" s="18">
        <f>(I335/$E335)*1000</f>
        <v>126274.61774744029</v>
      </c>
      <c r="O335" s="18">
        <f>(J335/$E335)*1000</f>
        <v>-126274.61774744029</v>
      </c>
    </row>
    <row r="336" spans="1:15">
      <c r="A336" s="1" t="s">
        <v>69</v>
      </c>
      <c r="B336" s="1">
        <f>(LEFT(C336,4))*1</f>
        <v>1606</v>
      </c>
      <c r="C336" s="1" t="s">
        <v>8</v>
      </c>
      <c r="D336" s="1" t="s">
        <v>83</v>
      </c>
      <c r="E336" s="2">
        <v>269</v>
      </c>
      <c r="F336" s="2">
        <v>0</v>
      </c>
      <c r="G336" s="2">
        <v>1477.9</v>
      </c>
      <c r="H336" s="2">
        <v>309.279</v>
      </c>
      <c r="I336" s="2">
        <f>G336+H336</f>
        <v>1787.1790000000001</v>
      </c>
      <c r="J336" s="2">
        <f>F336-I336</f>
        <v>-1787.1790000000001</v>
      </c>
      <c r="K336" s="2">
        <f>(F336/$E336)*1000</f>
        <v>0</v>
      </c>
      <c r="L336" s="2">
        <f>(G336/$E336)*1000</f>
        <v>5494.0520446096662</v>
      </c>
      <c r="M336" s="2">
        <f>(H336/$E336)*1000</f>
        <v>1149.7360594795539</v>
      </c>
      <c r="N336" s="2">
        <f>(I336/$E336)*1000</f>
        <v>6643.7881040892198</v>
      </c>
      <c r="O336" s="2">
        <f>(J336/$E336)*1000</f>
        <v>-6643.7881040892198</v>
      </c>
    </row>
    <row r="337" spans="1:15">
      <c r="A337" s="17" t="s">
        <v>69</v>
      </c>
      <c r="B337" s="17">
        <f>(LEFT(C337,4))*1</f>
        <v>4604</v>
      </c>
      <c r="C337" s="17" t="s">
        <v>25</v>
      </c>
      <c r="D337" s="17" t="s">
        <v>100</v>
      </c>
      <c r="E337" s="18">
        <v>250</v>
      </c>
      <c r="F337" s="18">
        <v>20097.152999999998</v>
      </c>
      <c r="G337" s="18">
        <v>43465.413</v>
      </c>
      <c r="H337" s="18">
        <v>55884.771000000001</v>
      </c>
      <c r="I337" s="18">
        <f>G337+H337</f>
        <v>99350.184000000008</v>
      </c>
      <c r="J337" s="18">
        <f>F337-I337</f>
        <v>-79253.031000000017</v>
      </c>
      <c r="K337" s="18">
        <f>(F337/$E337)*1000</f>
        <v>80388.611999999994</v>
      </c>
      <c r="L337" s="18">
        <f>(G337/$E337)*1000</f>
        <v>173861.652</v>
      </c>
      <c r="M337" s="18">
        <f>(H337/$E337)*1000</f>
        <v>223539.084</v>
      </c>
      <c r="N337" s="18">
        <f>(I337/$E337)*1000</f>
        <v>397400.73600000003</v>
      </c>
      <c r="O337" s="18">
        <f>(J337/$E337)*1000</f>
        <v>-317012.12400000007</v>
      </c>
    </row>
    <row r="338" spans="1:15">
      <c r="A338" s="1" t="s">
        <v>69</v>
      </c>
      <c r="B338" s="1">
        <f>(LEFT(C338,4))*1</f>
        <v>4502</v>
      </c>
      <c r="C338" s="1" t="s">
        <v>24</v>
      </c>
      <c r="D338" s="1" t="s">
        <v>99</v>
      </c>
      <c r="E338" s="2">
        <v>236</v>
      </c>
      <c r="F338" s="2">
        <v>13175.607000000002</v>
      </c>
      <c r="G338" s="2">
        <v>37973.457999999999</v>
      </c>
      <c r="H338" s="2">
        <v>23607.159999999996</v>
      </c>
      <c r="I338" s="2">
        <f>G338+H338</f>
        <v>61580.617999999995</v>
      </c>
      <c r="J338" s="2">
        <f>F338-I338</f>
        <v>-48405.010999999991</v>
      </c>
      <c r="K338" s="2">
        <f>(F338/$E338)*1000</f>
        <v>55828.843220338989</v>
      </c>
      <c r="L338" s="2">
        <f>(G338/$E338)*1000</f>
        <v>160904.48305084746</v>
      </c>
      <c r="M338" s="2">
        <f>(H338/$E338)*1000</f>
        <v>100030.33898305082</v>
      </c>
      <c r="N338" s="2">
        <f>(I338/$E338)*1000</f>
        <v>260934.82203389829</v>
      </c>
      <c r="O338" s="2">
        <f>(J338/$E338)*1000</f>
        <v>-205105.97881355928</v>
      </c>
    </row>
    <row r="339" spans="1:15">
      <c r="A339" s="17" t="s">
        <v>69</v>
      </c>
      <c r="B339" s="17">
        <f>(LEFT(C339,4))*1</f>
        <v>4803</v>
      </c>
      <c r="C339" s="17" t="s">
        <v>27</v>
      </c>
      <c r="D339" s="17" t="s">
        <v>102</v>
      </c>
      <c r="E339" s="18">
        <v>219</v>
      </c>
      <c r="F339" s="18">
        <v>510.83100000000002</v>
      </c>
      <c r="G339" s="18">
        <v>3599.1189999999997</v>
      </c>
      <c r="H339" s="18">
        <v>4075.2290000000003</v>
      </c>
      <c r="I339" s="18">
        <f>G339+H339</f>
        <v>7674.348</v>
      </c>
      <c r="J339" s="18">
        <f>F339-I339</f>
        <v>-7163.5169999999998</v>
      </c>
      <c r="K339" s="18">
        <f>(F339/$E339)*1000</f>
        <v>2332.5616438356165</v>
      </c>
      <c r="L339" s="18">
        <f>(G339/$E339)*1000</f>
        <v>16434.333333333332</v>
      </c>
      <c r="M339" s="18">
        <f>(H339/$E339)*1000</f>
        <v>18608.351598173518</v>
      </c>
      <c r="N339" s="18">
        <f>(I339/$E339)*1000</f>
        <v>35042.684931506847</v>
      </c>
      <c r="O339" s="18">
        <f>(J339/$E339)*1000</f>
        <v>-32710.123287671231</v>
      </c>
    </row>
    <row r="340" spans="1:15">
      <c r="A340" s="1" t="s">
        <v>69</v>
      </c>
      <c r="B340" s="1">
        <f>(LEFT(C340,4))*1</f>
        <v>3713</v>
      </c>
      <c r="C340" s="1" t="s">
        <v>18</v>
      </c>
      <c r="D340" s="1" t="s">
        <v>93</v>
      </c>
      <c r="E340" s="2">
        <v>123</v>
      </c>
      <c r="F340" s="2">
        <v>0</v>
      </c>
      <c r="G340" s="2"/>
      <c r="H340" s="2">
        <v>439</v>
      </c>
      <c r="I340" s="2">
        <f>G340+H340</f>
        <v>439</v>
      </c>
      <c r="J340" s="2">
        <f>F340-I340</f>
        <v>-439</v>
      </c>
      <c r="K340" s="2">
        <f>(F340/$E340)*1000</f>
        <v>0</v>
      </c>
      <c r="L340" s="2">
        <f>(G340/$E340)*1000</f>
        <v>0</v>
      </c>
      <c r="M340" s="2">
        <f>(H340/$E340)*1000</f>
        <v>3569.1056910569109</v>
      </c>
      <c r="N340" s="2">
        <f>(I340/$E340)*1000</f>
        <v>3569.1056910569109</v>
      </c>
      <c r="O340" s="2">
        <f>(J340/$E340)*1000</f>
        <v>-3569.1056910569109</v>
      </c>
    </row>
    <row r="341" spans="1:15">
      <c r="A341" s="17" t="s">
        <v>69</v>
      </c>
      <c r="B341" s="17">
        <f>(LEFT(C341,4))*1</f>
        <v>4902</v>
      </c>
      <c r="C341" s="17" t="s">
        <v>29</v>
      </c>
      <c r="D341" s="17" t="s">
        <v>104</v>
      </c>
      <c r="E341" s="18">
        <v>104</v>
      </c>
      <c r="F341" s="18">
        <v>1971.6000000000001</v>
      </c>
      <c r="G341" s="18">
        <v>11927.398000000001</v>
      </c>
      <c r="H341" s="18">
        <v>12745.372000000001</v>
      </c>
      <c r="I341" s="18">
        <f>G341+H341</f>
        <v>24672.770000000004</v>
      </c>
      <c r="J341" s="18">
        <f>F341-I341</f>
        <v>-22701.170000000006</v>
      </c>
      <c r="K341" s="18">
        <f>(F341/$E341)*1000</f>
        <v>18957.692307692309</v>
      </c>
      <c r="L341" s="18">
        <f>(G341/$E341)*1000</f>
        <v>114686.51923076923</v>
      </c>
      <c r="M341" s="18">
        <f>(H341/$E341)*1000</f>
        <v>122551.65384615386</v>
      </c>
      <c r="N341" s="18">
        <f>(I341/$E341)*1000</f>
        <v>237238.17307692312</v>
      </c>
      <c r="O341" s="18">
        <f>(J341/$E341)*1000</f>
        <v>-218280.48076923081</v>
      </c>
    </row>
    <row r="342" spans="1:15">
      <c r="A342" s="1" t="s">
        <v>69</v>
      </c>
      <c r="B342" s="1">
        <f>(LEFT(C342,4))*1</f>
        <v>7505</v>
      </c>
      <c r="C342" s="1" t="s">
        <v>50</v>
      </c>
      <c r="D342" s="1" t="s">
        <v>125</v>
      </c>
      <c r="E342" s="2">
        <v>95</v>
      </c>
      <c r="F342" s="2">
        <v>0</v>
      </c>
      <c r="G342" s="2"/>
      <c r="H342" s="2">
        <v>239.6</v>
      </c>
      <c r="I342" s="2">
        <f>G342+H342</f>
        <v>239.6</v>
      </c>
      <c r="J342" s="2">
        <f>F342-I342</f>
        <v>-239.6</v>
      </c>
      <c r="K342" s="2">
        <f>(F342/$E342)*1000</f>
        <v>0</v>
      </c>
      <c r="L342" s="2">
        <f>(G342/$E342)*1000</f>
        <v>0</v>
      </c>
      <c r="M342" s="2">
        <f>(H342/$E342)*1000</f>
        <v>2522.105263157895</v>
      </c>
      <c r="N342" s="2">
        <f>(I342/$E342)*1000</f>
        <v>2522.105263157895</v>
      </c>
      <c r="O342" s="2">
        <f>(J342/$E342)*1000</f>
        <v>-2522.105263157895</v>
      </c>
    </row>
    <row r="343" spans="1:15">
      <c r="A343" s="17" t="s">
        <v>69</v>
      </c>
      <c r="B343" s="17">
        <f>(LEFT(C343,4))*1</f>
        <v>5611</v>
      </c>
      <c r="C343" s="17" t="s">
        <v>33</v>
      </c>
      <c r="D343" s="17" t="s">
        <v>108</v>
      </c>
      <c r="E343" s="18">
        <v>86</v>
      </c>
      <c r="F343" s="18">
        <v>0</v>
      </c>
      <c r="G343" s="18"/>
      <c r="H343" s="18">
        <v>1829</v>
      </c>
      <c r="I343" s="18">
        <f>G343+H343</f>
        <v>1829</v>
      </c>
      <c r="J343" s="18">
        <f>F343-I343</f>
        <v>-1829</v>
      </c>
      <c r="K343" s="18">
        <f>(F343/$E343)*1000</f>
        <v>0</v>
      </c>
      <c r="L343" s="18">
        <f>(G343/$E343)*1000</f>
        <v>0</v>
      </c>
      <c r="M343" s="18">
        <f>(H343/$E343)*1000</f>
        <v>21267.441860465115</v>
      </c>
      <c r="N343" s="18">
        <f>(I343/$E343)*1000</f>
        <v>21267.441860465115</v>
      </c>
      <c r="O343" s="18">
        <f>(J343/$E343)*1000</f>
        <v>-21267.441860465115</v>
      </c>
    </row>
    <row r="344" spans="1:15">
      <c r="A344" s="1" t="s">
        <v>69</v>
      </c>
      <c r="B344" s="1">
        <f>(LEFT(C344,4))*1</f>
        <v>4901</v>
      </c>
      <c r="C344" s="1" t="s">
        <v>28</v>
      </c>
      <c r="D344" s="1" t="s">
        <v>103</v>
      </c>
      <c r="E344" s="2">
        <v>53</v>
      </c>
      <c r="F344" s="2">
        <v>0</v>
      </c>
      <c r="G344" s="2"/>
      <c r="H344" s="2"/>
      <c r="I344" s="2">
        <f>G344+H344</f>
        <v>0</v>
      </c>
      <c r="J344" s="2">
        <f>F344-I344</f>
        <v>0</v>
      </c>
      <c r="K344" s="2">
        <f>(F344/$E344)*1000</f>
        <v>0</v>
      </c>
      <c r="L344" s="2">
        <f>(G344/$E344)*1000</f>
        <v>0</v>
      </c>
      <c r="M344" s="2">
        <f>(H344/$E344)*1000</f>
        <v>0</v>
      </c>
      <c r="N344" s="2">
        <f>(I344/$E344)*1000</f>
        <v>0</v>
      </c>
      <c r="O344" s="2">
        <f>(J344/$E344)*1000</f>
        <v>0</v>
      </c>
    </row>
    <row r="345" spans="1:15">
      <c r="A345" s="17" t="s">
        <v>69</v>
      </c>
      <c r="B345" s="17">
        <f>(LEFT(C345,4))*1</f>
        <v>3506</v>
      </c>
      <c r="C345" s="17" t="s">
        <v>14</v>
      </c>
      <c r="D345" s="17" t="s">
        <v>89</v>
      </c>
      <c r="E345" s="18">
        <v>52</v>
      </c>
      <c r="F345" s="18">
        <v>32.435000000000002</v>
      </c>
      <c r="G345" s="18"/>
      <c r="H345" s="18">
        <v>1761.3409999999999</v>
      </c>
      <c r="I345" s="18">
        <f>G345+H345</f>
        <v>1761.3409999999999</v>
      </c>
      <c r="J345" s="18">
        <f>F345-I345</f>
        <v>-1728.9059999999999</v>
      </c>
      <c r="K345" s="18">
        <f>(F345/$E345)*1000</f>
        <v>623.75</v>
      </c>
      <c r="L345" s="18">
        <f>(G345/$E345)*1000</f>
        <v>0</v>
      </c>
      <c r="M345" s="18">
        <f>(H345/$E345)*1000</f>
        <v>33871.942307692305</v>
      </c>
      <c r="N345" s="18">
        <f>(I345/$E345)*1000</f>
        <v>33871.942307692305</v>
      </c>
      <c r="O345" s="18">
        <f>(J345/$E345)*1000</f>
        <v>-33248.192307692305</v>
      </c>
    </row>
    <row r="346" spans="1:15">
      <c r="A346" s="1" t="s">
        <v>69</v>
      </c>
      <c r="B346" s="1">
        <f>(LEFT(C346,4))*1</f>
        <v>6611</v>
      </c>
      <c r="C346" s="1" t="s">
        <v>44</v>
      </c>
      <c r="D346" s="1" t="s">
        <v>119</v>
      </c>
      <c r="E346" s="2">
        <v>52</v>
      </c>
      <c r="F346" s="2">
        <v>0</v>
      </c>
      <c r="G346" s="2"/>
      <c r="H346" s="2">
        <v>583</v>
      </c>
      <c r="I346" s="2">
        <f>G346+H346</f>
        <v>583</v>
      </c>
      <c r="J346" s="2">
        <f>F346-I346</f>
        <v>-583</v>
      </c>
      <c r="K346" s="2">
        <f>(F346/$E346)*1000</f>
        <v>0</v>
      </c>
      <c r="L346" s="2">
        <f>(G346/$E346)*1000</f>
        <v>0</v>
      </c>
      <c r="M346" s="2">
        <f>(H346/$E346)*1000</f>
        <v>11211.538461538461</v>
      </c>
      <c r="N346" s="2">
        <f>(I346/$E346)*1000</f>
        <v>11211.538461538461</v>
      </c>
      <c r="O346" s="2">
        <f>(J346/$E346)*1000</f>
        <v>-11211.538461538461</v>
      </c>
    </row>
    <row r="347" spans="1:15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s="16" customFormat="1">
      <c r="E348" s="15">
        <f>SUM(E283:E346)</f>
        <v>383726</v>
      </c>
      <c r="F348" s="15">
        <f t="shared" ref="F348:J348" si="24">SUM(F283:F346)</f>
        <v>13174144.576999998</v>
      </c>
      <c r="G348" s="15">
        <f t="shared" si="24"/>
        <v>18781320.264999993</v>
      </c>
      <c r="H348" s="15">
        <f t="shared" si="24"/>
        <v>39262754.517000005</v>
      </c>
      <c r="I348" s="15">
        <f t="shared" si="24"/>
        <v>58044074.782000005</v>
      </c>
      <c r="J348" s="15">
        <f t="shared" si="24"/>
        <v>-44869930.205000013</v>
      </c>
      <c r="K348" s="15">
        <f t="shared" ref="K328:K391" si="25">(F348/$E348)*1000</f>
        <v>34332.16559993328</v>
      </c>
      <c r="L348" s="15">
        <f t="shared" ref="L328:L391" si="26">(G348/$E348)*1000</f>
        <v>48944.612210275023</v>
      </c>
      <c r="M348" s="15">
        <f t="shared" ref="M328:M391" si="27">(H348/$E348)*1000</f>
        <v>102319.76597103143</v>
      </c>
      <c r="N348" s="15">
        <f t="shared" ref="N328:N391" si="28">(I348/$E348)*1000</f>
        <v>151264.37818130644</v>
      </c>
      <c r="O348" s="15">
        <f t="shared" ref="O328:O391" si="29">(J348/$E348)*1000</f>
        <v>-116932.21258137321</v>
      </c>
    </row>
    <row r="349" spans="1:15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>
      <c r="D350" s="14" t="s">
        <v>162</v>
      </c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>
      <c r="D351" s="13" t="s">
        <v>156</v>
      </c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>
      <c r="A352" s="17" t="s">
        <v>70</v>
      </c>
      <c r="B352" s="17">
        <f>(LEFT(C352,4))*1</f>
        <v>0</v>
      </c>
      <c r="C352" s="17" t="s">
        <v>2</v>
      </c>
      <c r="D352" s="17" t="s">
        <v>77</v>
      </c>
      <c r="E352" s="18">
        <v>136894</v>
      </c>
      <c r="F352" s="18">
        <v>0</v>
      </c>
      <c r="G352" s="18"/>
      <c r="H352" s="18">
        <v>1405612.6159999999</v>
      </c>
      <c r="I352" s="18">
        <f>G352+H352</f>
        <v>1405612.6159999999</v>
      </c>
      <c r="J352" s="18">
        <f>F352-I352</f>
        <v>-1405612.6159999999</v>
      </c>
      <c r="K352" s="18">
        <f>(F352/$E352)*1000</f>
        <v>0</v>
      </c>
      <c r="L352" s="18">
        <f>(G352/$E352)*1000</f>
        <v>0</v>
      </c>
      <c r="M352" s="18">
        <f>(H352/$E352)*1000</f>
        <v>10267.890601487281</v>
      </c>
      <c r="N352" s="18">
        <f>(I352/$E352)*1000</f>
        <v>10267.890601487281</v>
      </c>
      <c r="O352" s="18">
        <f>(J352/$E352)*1000</f>
        <v>-10267.890601487281</v>
      </c>
    </row>
    <row r="353" spans="1:15">
      <c r="A353" s="1" t="s">
        <v>70</v>
      </c>
      <c r="B353" s="1">
        <f>(LEFT(C353,4))*1</f>
        <v>1000</v>
      </c>
      <c r="C353" s="1" t="s">
        <v>3</v>
      </c>
      <c r="D353" s="1" t="s">
        <v>78</v>
      </c>
      <c r="E353" s="2">
        <v>39335</v>
      </c>
      <c r="F353" s="2">
        <v>0</v>
      </c>
      <c r="G353" s="2"/>
      <c r="H353" s="2">
        <v>435875.804</v>
      </c>
      <c r="I353" s="2">
        <f>G353+H353</f>
        <v>435875.804</v>
      </c>
      <c r="J353" s="2">
        <f>F353-I353</f>
        <v>-435875.804</v>
      </c>
      <c r="K353" s="2">
        <f>(F353/$E353)*1000</f>
        <v>0</v>
      </c>
      <c r="L353" s="2">
        <f>(G353/$E353)*1000</f>
        <v>0</v>
      </c>
      <c r="M353" s="2">
        <f>(H353/$E353)*1000</f>
        <v>11081.118698360238</v>
      </c>
      <c r="N353" s="2">
        <f>(I353/$E353)*1000</f>
        <v>11081.118698360238</v>
      </c>
      <c r="O353" s="2">
        <f>(J353/$E353)*1000</f>
        <v>-11081.118698360238</v>
      </c>
    </row>
    <row r="354" spans="1:15">
      <c r="A354" s="17" t="s">
        <v>70</v>
      </c>
      <c r="B354" s="17">
        <f>(LEFT(C354,4))*1</f>
        <v>1400</v>
      </c>
      <c r="C354" s="17" t="s">
        <v>6</v>
      </c>
      <c r="D354" s="17" t="s">
        <v>81</v>
      </c>
      <c r="E354" s="18">
        <v>30616</v>
      </c>
      <c r="F354" s="18">
        <v>0</v>
      </c>
      <c r="G354" s="18"/>
      <c r="H354" s="18">
        <v>330330.09299999999</v>
      </c>
      <c r="I354" s="18">
        <f>G354+H354</f>
        <v>330330.09299999999</v>
      </c>
      <c r="J354" s="18">
        <f>F354-I354</f>
        <v>-330330.09299999999</v>
      </c>
      <c r="K354" s="18">
        <f>(F354/$E354)*1000</f>
        <v>0</v>
      </c>
      <c r="L354" s="18">
        <f>(G354/$E354)*1000</f>
        <v>0</v>
      </c>
      <c r="M354" s="18">
        <f>(H354/$E354)*1000</f>
        <v>10789.459530964201</v>
      </c>
      <c r="N354" s="18">
        <f>(I354/$E354)*1000</f>
        <v>10789.459530964201</v>
      </c>
      <c r="O354" s="18">
        <f>(J354/$E354)*1000</f>
        <v>-10789.459530964201</v>
      </c>
    </row>
    <row r="355" spans="1:15">
      <c r="A355" s="1" t="s">
        <v>70</v>
      </c>
      <c r="B355" s="1">
        <f>(LEFT(C355,4))*1</f>
        <v>2000</v>
      </c>
      <c r="C355" s="1" t="s">
        <v>9</v>
      </c>
      <c r="D355" s="1" t="s">
        <v>84</v>
      </c>
      <c r="E355" s="2">
        <v>21957</v>
      </c>
      <c r="F355" s="2">
        <v>0</v>
      </c>
      <c r="G355" s="2"/>
      <c r="H355" s="2">
        <v>413788.58199999999</v>
      </c>
      <c r="I355" s="2">
        <f>G355+H355</f>
        <v>413788.58199999999</v>
      </c>
      <c r="J355" s="2">
        <f>F355-I355</f>
        <v>-413788.58199999999</v>
      </c>
      <c r="K355" s="2">
        <f>(F355/$E355)*1000</f>
        <v>0</v>
      </c>
      <c r="L355" s="2">
        <f>(G355/$E355)*1000</f>
        <v>0</v>
      </c>
      <c r="M355" s="2">
        <f>(H355/$E355)*1000</f>
        <v>18845.406111946075</v>
      </c>
      <c r="N355" s="2">
        <f>(I355/$E355)*1000</f>
        <v>18845.406111946075</v>
      </c>
      <c r="O355" s="2">
        <f>(J355/$E355)*1000</f>
        <v>-18845.406111946075</v>
      </c>
    </row>
    <row r="356" spans="1:15">
      <c r="A356" s="17" t="s">
        <v>70</v>
      </c>
      <c r="B356" s="17">
        <f>(LEFT(C356,4))*1</f>
        <v>6000</v>
      </c>
      <c r="C356" s="17" t="s">
        <v>36</v>
      </c>
      <c r="D356" s="17" t="s">
        <v>111</v>
      </c>
      <c r="E356" s="18">
        <v>19812</v>
      </c>
      <c r="F356" s="18">
        <v>437320.07</v>
      </c>
      <c r="G356" s="18">
        <v>620071.10200000007</v>
      </c>
      <c r="H356" s="18">
        <v>135226.16899999999</v>
      </c>
      <c r="I356" s="18">
        <f>G356+H356</f>
        <v>755297.27100000007</v>
      </c>
      <c r="J356" s="18">
        <f>F356-I356</f>
        <v>-317977.20100000006</v>
      </c>
      <c r="K356" s="18">
        <f>(F356/$E356)*1000</f>
        <v>22073.494346860491</v>
      </c>
      <c r="L356" s="18">
        <f>(G356/$E356)*1000</f>
        <v>31297.753987482338</v>
      </c>
      <c r="M356" s="18">
        <f>(H356/$E356)*1000</f>
        <v>6825.4678477690286</v>
      </c>
      <c r="N356" s="18">
        <f>(I356/$E356)*1000</f>
        <v>38123.221835251366</v>
      </c>
      <c r="O356" s="18">
        <f>(J356/$E356)*1000</f>
        <v>-16049.727488390879</v>
      </c>
    </row>
    <row r="357" spans="1:15">
      <c r="A357" s="1" t="s">
        <v>70</v>
      </c>
      <c r="B357" s="1">
        <f>(LEFT(C357,4))*1</f>
        <v>1300</v>
      </c>
      <c r="C357" s="1" t="s">
        <v>5</v>
      </c>
      <c r="D357" s="1" t="s">
        <v>80</v>
      </c>
      <c r="E357" s="2">
        <v>19088</v>
      </c>
      <c r="F357" s="2">
        <v>0</v>
      </c>
      <c r="G357" s="2"/>
      <c r="H357" s="2">
        <v>195859.101</v>
      </c>
      <c r="I357" s="2">
        <f>G357+H357</f>
        <v>195859.101</v>
      </c>
      <c r="J357" s="2">
        <f>F357-I357</f>
        <v>-195859.101</v>
      </c>
      <c r="K357" s="2">
        <f>(F357/$E357)*1000</f>
        <v>0</v>
      </c>
      <c r="L357" s="2">
        <f>(G357/$E357)*1000</f>
        <v>0</v>
      </c>
      <c r="M357" s="2">
        <f>(H357/$E357)*1000</f>
        <v>10260.849800922046</v>
      </c>
      <c r="N357" s="2">
        <f>(I357/$E357)*1000</f>
        <v>10260.849800922046</v>
      </c>
      <c r="O357" s="2">
        <f>(J357/$E357)*1000</f>
        <v>-10260.849800922046</v>
      </c>
    </row>
    <row r="358" spans="1:15">
      <c r="A358" s="17" t="s">
        <v>70</v>
      </c>
      <c r="B358" s="17">
        <f>(LEFT(C358,4))*1</f>
        <v>1604</v>
      </c>
      <c r="C358" s="17" t="s">
        <v>7</v>
      </c>
      <c r="D358" s="17" t="s">
        <v>82</v>
      </c>
      <c r="E358" s="18">
        <v>13403</v>
      </c>
      <c r="F358" s="18">
        <v>0</v>
      </c>
      <c r="G358" s="18"/>
      <c r="H358" s="18">
        <v>142991.74799999999</v>
      </c>
      <c r="I358" s="18">
        <f>G358+H358</f>
        <v>142991.74799999999</v>
      </c>
      <c r="J358" s="18">
        <f>F358-I358</f>
        <v>-142991.74799999999</v>
      </c>
      <c r="K358" s="18">
        <f>(F358/$E358)*1000</f>
        <v>0</v>
      </c>
      <c r="L358" s="18">
        <f>(G358/$E358)*1000</f>
        <v>0</v>
      </c>
      <c r="M358" s="18">
        <f>(H358/$E358)*1000</f>
        <v>10668.637469223308</v>
      </c>
      <c r="N358" s="18">
        <f>(I358/$E358)*1000</f>
        <v>10668.637469223308</v>
      </c>
      <c r="O358" s="18">
        <f>(J358/$E358)*1000</f>
        <v>-10668.637469223308</v>
      </c>
    </row>
    <row r="359" spans="1:15">
      <c r="A359" s="1" t="s">
        <v>70</v>
      </c>
      <c r="B359" s="1">
        <f>(LEFT(C359,4))*1</f>
        <v>8200</v>
      </c>
      <c r="C359" s="1" t="s">
        <v>52</v>
      </c>
      <c r="D359" s="1" t="s">
        <v>127</v>
      </c>
      <c r="E359" s="2">
        <v>11565</v>
      </c>
      <c r="F359" s="2">
        <v>0</v>
      </c>
      <c r="G359" s="2"/>
      <c r="H359" s="2">
        <v>181463.51599999997</v>
      </c>
      <c r="I359" s="2">
        <f>G359+H359</f>
        <v>181463.51599999997</v>
      </c>
      <c r="J359" s="2">
        <f>F359-I359</f>
        <v>-181463.51599999997</v>
      </c>
      <c r="K359" s="2">
        <f>(F359/$E359)*1000</f>
        <v>0</v>
      </c>
      <c r="L359" s="2">
        <f>(G359/$E359)*1000</f>
        <v>0</v>
      </c>
      <c r="M359" s="2">
        <f>(H359/$E359)*1000</f>
        <v>15690.749329874619</v>
      </c>
      <c r="N359" s="2">
        <f>(I359/$E359)*1000</f>
        <v>15690.749329874619</v>
      </c>
      <c r="O359" s="2">
        <f>(J359/$E359)*1000</f>
        <v>-15690.749329874619</v>
      </c>
    </row>
    <row r="360" spans="1:15">
      <c r="A360" s="17" t="s">
        <v>70</v>
      </c>
      <c r="B360" s="17">
        <f>(LEFT(C360,4))*1</f>
        <v>3000</v>
      </c>
      <c r="C360" s="17" t="s">
        <v>13</v>
      </c>
      <c r="D360" s="17" t="s">
        <v>88</v>
      </c>
      <c r="E360" s="18">
        <v>8071</v>
      </c>
      <c r="F360" s="18">
        <v>58845.045999999995</v>
      </c>
      <c r="G360" s="18">
        <v>125939.06600000001</v>
      </c>
      <c r="H360" s="18">
        <v>60424.150999999991</v>
      </c>
      <c r="I360" s="18">
        <f>G360+H360</f>
        <v>186363.217</v>
      </c>
      <c r="J360" s="18">
        <f>F360-I360</f>
        <v>-127518.171</v>
      </c>
      <c r="K360" s="18">
        <f>(F360/$E360)*1000</f>
        <v>7290.9238012637834</v>
      </c>
      <c r="L360" s="18">
        <f>(G360/$E360)*1000</f>
        <v>15603.898649485815</v>
      </c>
      <c r="M360" s="18">
        <f>(H360/$E360)*1000</f>
        <v>7486.5755172841027</v>
      </c>
      <c r="N360" s="18">
        <f>(I360/$E360)*1000</f>
        <v>23090.47416676992</v>
      </c>
      <c r="O360" s="18">
        <f>(J360/$E360)*1000</f>
        <v>-15799.550365506133</v>
      </c>
    </row>
    <row r="361" spans="1:15">
      <c r="A361" s="1" t="s">
        <v>70</v>
      </c>
      <c r="B361" s="1">
        <f>(LEFT(C361,4))*1</f>
        <v>7400</v>
      </c>
      <c r="C361" s="1" t="s">
        <v>48</v>
      </c>
      <c r="D361" s="1" t="s">
        <v>123</v>
      </c>
      <c r="E361" s="2">
        <v>5177</v>
      </c>
      <c r="F361" s="2">
        <v>19335.198</v>
      </c>
      <c r="G361" s="2">
        <v>111949.139</v>
      </c>
      <c r="H361" s="2">
        <v>59686.27399999999</v>
      </c>
      <c r="I361" s="2">
        <f>G361+H361</f>
        <v>171635.413</v>
      </c>
      <c r="J361" s="2">
        <f>F361-I361</f>
        <v>-152300.215</v>
      </c>
      <c r="K361" s="2">
        <f>(F361/$E361)*1000</f>
        <v>3734.8267336295153</v>
      </c>
      <c r="L361" s="2">
        <f>(G361/$E361)*1000</f>
        <v>21624.326637048482</v>
      </c>
      <c r="M361" s="2">
        <f>(H361/$E361)*1000</f>
        <v>11529.123816882362</v>
      </c>
      <c r="N361" s="2">
        <f>(I361/$E361)*1000</f>
        <v>33153.450453930855</v>
      </c>
      <c r="O361" s="2">
        <f>(J361/$E361)*1000</f>
        <v>-29418.623720301333</v>
      </c>
    </row>
    <row r="362" spans="1:15">
      <c r="A362" s="17" t="s">
        <v>70</v>
      </c>
      <c r="B362" s="17">
        <f>(LEFT(C362,4))*1</f>
        <v>7300</v>
      </c>
      <c r="C362" s="17" t="s">
        <v>47</v>
      </c>
      <c r="D362" s="17" t="s">
        <v>122</v>
      </c>
      <c r="E362" s="18">
        <v>5163</v>
      </c>
      <c r="F362" s="18">
        <v>372400.99699999997</v>
      </c>
      <c r="G362" s="18">
        <v>526151.97499999998</v>
      </c>
      <c r="H362" s="18">
        <v>149221.465</v>
      </c>
      <c r="I362" s="18">
        <f>G362+H362</f>
        <v>675373.44</v>
      </c>
      <c r="J362" s="18">
        <f>F362-I362</f>
        <v>-302972.44299999997</v>
      </c>
      <c r="K362" s="18">
        <f>(F362/$E362)*1000</f>
        <v>72128.800503583174</v>
      </c>
      <c r="L362" s="18">
        <f>(G362/$E362)*1000</f>
        <v>101908.18806895216</v>
      </c>
      <c r="M362" s="18">
        <f>(H362/$E362)*1000</f>
        <v>28902.085028084446</v>
      </c>
      <c r="N362" s="18">
        <f>(I362/$E362)*1000</f>
        <v>130810.2730970366</v>
      </c>
      <c r="O362" s="18">
        <f>(J362/$E362)*1000</f>
        <v>-58681.472593453414</v>
      </c>
    </row>
    <row r="363" spans="1:15">
      <c r="A363" s="1" t="s">
        <v>70</v>
      </c>
      <c r="B363" s="1">
        <f>(LEFT(C363,4))*1</f>
        <v>1100</v>
      </c>
      <c r="C363" s="1" t="s">
        <v>4</v>
      </c>
      <c r="D363" s="1" t="s">
        <v>79</v>
      </c>
      <c r="E363" s="2">
        <v>4572</v>
      </c>
      <c r="F363" s="2">
        <v>0</v>
      </c>
      <c r="G363" s="2"/>
      <c r="H363" s="2">
        <v>52922.799999999996</v>
      </c>
      <c r="I363" s="2">
        <f>G363+H363</f>
        <v>52922.799999999996</v>
      </c>
      <c r="J363" s="2">
        <f>F363-I363</f>
        <v>-52922.799999999996</v>
      </c>
      <c r="K363" s="2">
        <f>(F363/$E363)*1000</f>
        <v>0</v>
      </c>
      <c r="L363" s="2">
        <f>(G363/$E363)*1000</f>
        <v>0</v>
      </c>
      <c r="M363" s="2">
        <f>(H363/$E363)*1000</f>
        <v>11575.415573053368</v>
      </c>
      <c r="N363" s="2">
        <f>(I363/$E363)*1000</f>
        <v>11575.415573053368</v>
      </c>
      <c r="O363" s="2">
        <f>(J363/$E363)*1000</f>
        <v>-11575.415573053368</v>
      </c>
    </row>
    <row r="364" spans="1:15">
      <c r="A364" s="17" t="s">
        <v>70</v>
      </c>
      <c r="B364" s="17">
        <f>(LEFT(C364,4))*1</f>
        <v>8000</v>
      </c>
      <c r="C364" s="17" t="s">
        <v>51</v>
      </c>
      <c r="D364" s="17" t="s">
        <v>126</v>
      </c>
      <c r="E364" s="18">
        <v>4444</v>
      </c>
      <c r="F364" s="18">
        <v>2659.299</v>
      </c>
      <c r="G364" s="18">
        <v>39276.981999999996</v>
      </c>
      <c r="H364" s="18">
        <v>26379.475000000002</v>
      </c>
      <c r="I364" s="18">
        <f>G364+H364</f>
        <v>65656.456999999995</v>
      </c>
      <c r="J364" s="18">
        <f>F364-I364</f>
        <v>-62997.157999999996</v>
      </c>
      <c r="K364" s="18">
        <f>(F364/$E364)*1000</f>
        <v>598.40211521152116</v>
      </c>
      <c r="L364" s="18">
        <f>(G364/$E364)*1000</f>
        <v>8838.2047704770466</v>
      </c>
      <c r="M364" s="18">
        <f>(H364/$E364)*1000</f>
        <v>5935.9754725472558</v>
      </c>
      <c r="N364" s="18">
        <f>(I364/$E364)*1000</f>
        <v>14774.180243024301</v>
      </c>
      <c r="O364" s="18">
        <f>(J364/$E364)*1000</f>
        <v>-14175.77812781278</v>
      </c>
    </row>
    <row r="365" spans="1:15">
      <c r="A365" s="1" t="s">
        <v>70</v>
      </c>
      <c r="B365" s="1">
        <f>(LEFT(C365,4))*1</f>
        <v>5716</v>
      </c>
      <c r="C365" s="1" t="s">
        <v>35</v>
      </c>
      <c r="D365" s="1" t="s">
        <v>110</v>
      </c>
      <c r="E365" s="2">
        <v>4276</v>
      </c>
      <c r="F365" s="2">
        <v>67912.447</v>
      </c>
      <c r="G365" s="2">
        <v>132762.77600000001</v>
      </c>
      <c r="H365" s="2">
        <v>45769.101999999999</v>
      </c>
      <c r="I365" s="2">
        <f>G365+H365</f>
        <v>178531.87800000003</v>
      </c>
      <c r="J365" s="2">
        <f>F365-I365</f>
        <v>-110619.43100000003</v>
      </c>
      <c r="K365" s="2">
        <f>(F365/$E365)*1000</f>
        <v>15882.237371375117</v>
      </c>
      <c r="L365" s="2">
        <f>(G365/$E365)*1000</f>
        <v>31048.357343311509</v>
      </c>
      <c r="M365" s="2">
        <f>(H365/$E365)*1000</f>
        <v>10703.718896164639</v>
      </c>
      <c r="N365" s="2">
        <f>(I365/$E365)*1000</f>
        <v>41752.076239476155</v>
      </c>
      <c r="O365" s="2">
        <f>(J365/$E365)*1000</f>
        <v>-25869.838868101033</v>
      </c>
    </row>
    <row r="366" spans="1:15">
      <c r="A366" s="17" t="s">
        <v>70</v>
      </c>
      <c r="B366" s="17">
        <f>(LEFT(C366,4))*1</f>
        <v>3609</v>
      </c>
      <c r="C366" s="17" t="s">
        <v>16</v>
      </c>
      <c r="D366" s="17" t="s">
        <v>91</v>
      </c>
      <c r="E366" s="18">
        <v>4100</v>
      </c>
      <c r="F366" s="18">
        <v>28113.953999999998</v>
      </c>
      <c r="G366" s="18">
        <v>93657.378000000012</v>
      </c>
      <c r="H366" s="18">
        <v>44510.112000000001</v>
      </c>
      <c r="I366" s="18">
        <f>G366+H366</f>
        <v>138167.49000000002</v>
      </c>
      <c r="J366" s="18">
        <f>F366-I366</f>
        <v>-110053.53600000002</v>
      </c>
      <c r="K366" s="18">
        <f>(F366/$E366)*1000</f>
        <v>6857.0619512195117</v>
      </c>
      <c r="L366" s="18">
        <f>(G366/$E366)*1000</f>
        <v>22843.262926829273</v>
      </c>
      <c r="M366" s="18">
        <f>(H366/$E366)*1000</f>
        <v>10856.124878048782</v>
      </c>
      <c r="N366" s="18">
        <f>(I366/$E366)*1000</f>
        <v>33699.387804878053</v>
      </c>
      <c r="O366" s="18">
        <f>(J366/$E366)*1000</f>
        <v>-26842.325853658545</v>
      </c>
    </row>
    <row r="367" spans="1:15">
      <c r="A367" s="1" t="s">
        <v>70</v>
      </c>
      <c r="B367" s="1">
        <f>(LEFT(C367,4))*1</f>
        <v>2510</v>
      </c>
      <c r="C367" s="1" t="s">
        <v>12</v>
      </c>
      <c r="D367" s="1" t="s">
        <v>87</v>
      </c>
      <c r="E367" s="2">
        <v>3897</v>
      </c>
      <c r="F367" s="2">
        <v>0</v>
      </c>
      <c r="G367" s="2"/>
      <c r="H367" s="2">
        <v>84726.19</v>
      </c>
      <c r="I367" s="2">
        <f>G367+H367</f>
        <v>84726.19</v>
      </c>
      <c r="J367" s="2">
        <f>F367-I367</f>
        <v>-84726.19</v>
      </c>
      <c r="K367" s="2">
        <f>(F367/$E367)*1000</f>
        <v>0</v>
      </c>
      <c r="L367" s="2">
        <f>(G367/$E367)*1000</f>
        <v>0</v>
      </c>
      <c r="M367" s="2">
        <f>(H367/$E367)*1000</f>
        <v>21741.388247369774</v>
      </c>
      <c r="N367" s="2">
        <f>(I367/$E367)*1000</f>
        <v>21741.388247369774</v>
      </c>
      <c r="O367" s="2">
        <f>(J367/$E367)*1000</f>
        <v>-21741.388247369774</v>
      </c>
    </row>
    <row r="368" spans="1:15">
      <c r="A368" s="17" t="s">
        <v>70</v>
      </c>
      <c r="B368" s="17">
        <f>(LEFT(C368,4))*1</f>
        <v>4200</v>
      </c>
      <c r="C368" s="17" t="s">
        <v>23</v>
      </c>
      <c r="D368" s="17" t="s">
        <v>98</v>
      </c>
      <c r="E368" s="18">
        <v>3797</v>
      </c>
      <c r="F368" s="18">
        <v>106383.53499999999</v>
      </c>
      <c r="G368" s="18">
        <v>150504.41900000002</v>
      </c>
      <c r="H368" s="18">
        <v>97904.142000000007</v>
      </c>
      <c r="I368" s="18">
        <f>G368+H368</f>
        <v>248408.56100000005</v>
      </c>
      <c r="J368" s="18">
        <f>F368-I368</f>
        <v>-142025.02600000007</v>
      </c>
      <c r="K368" s="18">
        <f>(F368/$E368)*1000</f>
        <v>28017.786410323937</v>
      </c>
      <c r="L368" s="18">
        <f>(G368/$E368)*1000</f>
        <v>39637.718988675275</v>
      </c>
      <c r="M368" s="18">
        <f>(H368/$E368)*1000</f>
        <v>25784.604161179883</v>
      </c>
      <c r="N368" s="18">
        <f>(I368/$E368)*1000</f>
        <v>65422.323149855161</v>
      </c>
      <c r="O368" s="18">
        <f>(J368/$E368)*1000</f>
        <v>-37404.536739531221</v>
      </c>
    </row>
    <row r="369" spans="1:15">
      <c r="A369" s="1" t="s">
        <v>70</v>
      </c>
      <c r="B369" s="1">
        <f>(LEFT(C369,4))*1</f>
        <v>2300</v>
      </c>
      <c r="C369" s="1" t="s">
        <v>10</v>
      </c>
      <c r="D369" s="1" t="s">
        <v>85</v>
      </c>
      <c r="E369" s="2">
        <v>3579</v>
      </c>
      <c r="F369" s="2">
        <v>314946.86</v>
      </c>
      <c r="G369" s="2">
        <v>89866.886999999988</v>
      </c>
      <c r="H369" s="2">
        <v>299917.98800000001</v>
      </c>
      <c r="I369" s="2">
        <f>G369+H369</f>
        <v>389784.875</v>
      </c>
      <c r="J369" s="2">
        <f>F369-I369</f>
        <v>-74838.015000000014</v>
      </c>
      <c r="K369" s="2">
        <f>(F369/$E369)*1000</f>
        <v>87998.563844649339</v>
      </c>
      <c r="L369" s="2">
        <f>(G369/$E369)*1000</f>
        <v>25109.496227996642</v>
      </c>
      <c r="M369" s="2">
        <f>(H369/$E369)*1000</f>
        <v>83799.381950265437</v>
      </c>
      <c r="N369" s="2">
        <f>(I369/$E369)*1000</f>
        <v>108908.87817826208</v>
      </c>
      <c r="O369" s="2">
        <f>(J369/$E369)*1000</f>
        <v>-20910.314333612747</v>
      </c>
    </row>
    <row r="370" spans="1:15">
      <c r="A370" s="17" t="s">
        <v>70</v>
      </c>
      <c r="B370" s="17">
        <f>(LEFT(C370,4))*1</f>
        <v>8716</v>
      </c>
      <c r="C370" s="17" t="s">
        <v>60</v>
      </c>
      <c r="D370" s="17" t="s">
        <v>135</v>
      </c>
      <c r="E370" s="18">
        <v>3265</v>
      </c>
      <c r="F370" s="18">
        <v>0</v>
      </c>
      <c r="G370" s="18"/>
      <c r="H370" s="18">
        <v>58722.959000000003</v>
      </c>
      <c r="I370" s="18">
        <f>G370+H370</f>
        <v>58722.959000000003</v>
      </c>
      <c r="J370" s="18">
        <f>F370-I370</f>
        <v>-58722.959000000003</v>
      </c>
      <c r="K370" s="18">
        <f>(F370/$E370)*1000</f>
        <v>0</v>
      </c>
      <c r="L370" s="18">
        <f>(G370/$E370)*1000</f>
        <v>0</v>
      </c>
      <c r="M370" s="18">
        <f>(H370/$E370)*1000</f>
        <v>17985.59234303216</v>
      </c>
      <c r="N370" s="18">
        <f>(I370/$E370)*1000</f>
        <v>17985.59234303216</v>
      </c>
      <c r="O370" s="18">
        <f>(J370/$E370)*1000</f>
        <v>-17985.59234303216</v>
      </c>
    </row>
    <row r="371" spans="1:15">
      <c r="A371" s="1" t="s">
        <v>70</v>
      </c>
      <c r="B371" s="1">
        <f>(LEFT(C371,4))*1</f>
        <v>6100</v>
      </c>
      <c r="C371" s="1" t="s">
        <v>37</v>
      </c>
      <c r="D371" s="1" t="s">
        <v>112</v>
      </c>
      <c r="E371" s="2">
        <v>3081</v>
      </c>
      <c r="F371" s="2">
        <v>66887.472999999998</v>
      </c>
      <c r="G371" s="2">
        <v>108407.586</v>
      </c>
      <c r="H371" s="2">
        <v>49517.609000000011</v>
      </c>
      <c r="I371" s="2">
        <f>G371+H371</f>
        <v>157925.19500000001</v>
      </c>
      <c r="J371" s="2">
        <f>F371-I371</f>
        <v>-91037.722000000009</v>
      </c>
      <c r="K371" s="2">
        <f>(F371/$E371)*1000</f>
        <v>21709.663420967219</v>
      </c>
      <c r="L371" s="2">
        <f>(G371/$E371)*1000</f>
        <v>35185.844206426482</v>
      </c>
      <c r="M371" s="2">
        <f>(H371/$E371)*1000</f>
        <v>16071.927620902308</v>
      </c>
      <c r="N371" s="2">
        <f>(I371/$E371)*1000</f>
        <v>51257.77182732879</v>
      </c>
      <c r="O371" s="2">
        <f>(J371/$E371)*1000</f>
        <v>-29548.108406361574</v>
      </c>
    </row>
    <row r="372" spans="1:15">
      <c r="A372" s="17" t="s">
        <v>70</v>
      </c>
      <c r="B372" s="17">
        <f>(LEFT(C372,4))*1</f>
        <v>8717</v>
      </c>
      <c r="C372" s="17" t="s">
        <v>61</v>
      </c>
      <c r="D372" s="17" t="s">
        <v>136</v>
      </c>
      <c r="E372" s="18">
        <v>2631</v>
      </c>
      <c r="F372" s="18">
        <v>0</v>
      </c>
      <c r="G372" s="18"/>
      <c r="H372" s="18">
        <v>53207.331000000006</v>
      </c>
      <c r="I372" s="18">
        <f>G372+H372</f>
        <v>53207.331000000006</v>
      </c>
      <c r="J372" s="18">
        <f>F372-I372</f>
        <v>-53207.331000000006</v>
      </c>
      <c r="K372" s="18">
        <f>(F372/$E372)*1000</f>
        <v>0</v>
      </c>
      <c r="L372" s="18">
        <f>(G372/$E372)*1000</f>
        <v>0</v>
      </c>
      <c r="M372" s="18">
        <f>(H372/$E372)*1000</f>
        <v>20223.234891676169</v>
      </c>
      <c r="N372" s="18">
        <f>(I372/$E372)*1000</f>
        <v>20223.234891676169</v>
      </c>
      <c r="O372" s="18">
        <f>(J372/$E372)*1000</f>
        <v>-20223.234891676169</v>
      </c>
    </row>
    <row r="373" spans="1:15">
      <c r="A373" s="1" t="s">
        <v>70</v>
      </c>
      <c r="B373" s="1">
        <f>(LEFT(C373,4))*1</f>
        <v>8401</v>
      </c>
      <c r="C373" s="1" t="s">
        <v>53</v>
      </c>
      <c r="D373" s="1" t="s">
        <v>128</v>
      </c>
      <c r="E373" s="2">
        <v>2487</v>
      </c>
      <c r="F373" s="2">
        <v>2513.8960000000002</v>
      </c>
      <c r="G373" s="2">
        <v>21966.226000000002</v>
      </c>
      <c r="H373" s="2">
        <v>47258.883000000002</v>
      </c>
      <c r="I373" s="2">
        <f>G373+H373</f>
        <v>69225.108999999997</v>
      </c>
      <c r="J373" s="2">
        <f>F373-I373</f>
        <v>-66711.213000000003</v>
      </c>
      <c r="K373" s="2">
        <f>(F373/$E373)*1000</f>
        <v>1010.8146361077603</v>
      </c>
      <c r="L373" s="2">
        <f>(G373/$E373)*1000</f>
        <v>8832.4189786891857</v>
      </c>
      <c r="M373" s="2">
        <f>(H373/$E373)*1000</f>
        <v>19002.365500603137</v>
      </c>
      <c r="N373" s="2">
        <f>(I373/$E373)*1000</f>
        <v>27834.784479292321</v>
      </c>
      <c r="O373" s="2">
        <f>(J373/$E373)*1000</f>
        <v>-26823.969843184561</v>
      </c>
    </row>
    <row r="374" spans="1:15">
      <c r="A374" s="17" t="s">
        <v>70</v>
      </c>
      <c r="B374" s="17">
        <f>(LEFT(C374,4))*1</f>
        <v>8613</v>
      </c>
      <c r="C374" s="17" t="s">
        <v>57</v>
      </c>
      <c r="D374" s="17" t="s">
        <v>132</v>
      </c>
      <c r="E374" s="18">
        <v>2007</v>
      </c>
      <c r="F374" s="18">
        <v>111</v>
      </c>
      <c r="G374" s="18"/>
      <c r="H374" s="18">
        <v>38279.195</v>
      </c>
      <c r="I374" s="18">
        <f>G374+H374</f>
        <v>38279.195</v>
      </c>
      <c r="J374" s="18">
        <f>F374-I374</f>
        <v>-38168.195</v>
      </c>
      <c r="K374" s="18">
        <f>(F374/$E374)*1000</f>
        <v>55.30642750373692</v>
      </c>
      <c r="L374" s="18">
        <f>(G374/$E374)*1000</f>
        <v>0</v>
      </c>
      <c r="M374" s="18">
        <f>(H374/$E374)*1000</f>
        <v>19072.842551071251</v>
      </c>
      <c r="N374" s="18">
        <f>(I374/$E374)*1000</f>
        <v>19072.842551071251</v>
      </c>
      <c r="O374" s="18">
        <f>(J374/$E374)*1000</f>
        <v>-19017.536123567512</v>
      </c>
    </row>
    <row r="375" spans="1:15">
      <c r="A375" s="1" t="s">
        <v>70</v>
      </c>
      <c r="B375" s="1">
        <f>(LEFT(C375,4))*1</f>
        <v>6250</v>
      </c>
      <c r="C375" s="1" t="s">
        <v>38</v>
      </c>
      <c r="D375" s="1" t="s">
        <v>113</v>
      </c>
      <c r="E375" s="2">
        <v>1973</v>
      </c>
      <c r="F375" s="2">
        <v>704224.11300000001</v>
      </c>
      <c r="G375" s="2">
        <v>42911.175999999999</v>
      </c>
      <c r="H375" s="2">
        <v>731201.10099999991</v>
      </c>
      <c r="I375" s="2">
        <f>G375+H375</f>
        <v>774112.27699999989</v>
      </c>
      <c r="J375" s="2">
        <f>F375-I375</f>
        <v>-69888.163999999873</v>
      </c>
      <c r="K375" s="2">
        <f>(F375/$E375)*1000</f>
        <v>356930.61986822099</v>
      </c>
      <c r="L375" s="2">
        <f>(G375/$E375)*1000</f>
        <v>21749.202230106439</v>
      </c>
      <c r="M375" s="2">
        <f>(H375/$E375)*1000</f>
        <v>370603.70045615808</v>
      </c>
      <c r="N375" s="2">
        <f>(I375/$E375)*1000</f>
        <v>392352.90268626448</v>
      </c>
      <c r="O375" s="2">
        <f>(J375/$E375)*1000</f>
        <v>-35422.282818043524</v>
      </c>
    </row>
    <row r="376" spans="1:15">
      <c r="A376" s="17" t="s">
        <v>70</v>
      </c>
      <c r="B376" s="17">
        <f>(LEFT(C376,4))*1</f>
        <v>8614</v>
      </c>
      <c r="C376" s="17" t="s">
        <v>58</v>
      </c>
      <c r="D376" s="17" t="s">
        <v>133</v>
      </c>
      <c r="E376" s="18">
        <v>1867</v>
      </c>
      <c r="F376" s="18">
        <v>1097</v>
      </c>
      <c r="G376" s="18"/>
      <c r="H376" s="18">
        <v>44846.487000000001</v>
      </c>
      <c r="I376" s="18">
        <f>G376+H376</f>
        <v>44846.487000000001</v>
      </c>
      <c r="J376" s="18">
        <f>F376-I376</f>
        <v>-43749.487000000001</v>
      </c>
      <c r="K376" s="18">
        <f>(F376/$E376)*1000</f>
        <v>587.57364756293521</v>
      </c>
      <c r="L376" s="18">
        <f>(G376/$E376)*1000</f>
        <v>0</v>
      </c>
      <c r="M376" s="18">
        <f>(H376/$E376)*1000</f>
        <v>24020.614354579538</v>
      </c>
      <c r="N376" s="18">
        <f>(I376/$E376)*1000</f>
        <v>24020.614354579538</v>
      </c>
      <c r="O376" s="18">
        <f>(J376/$E376)*1000</f>
        <v>-23433.040707016604</v>
      </c>
    </row>
    <row r="377" spans="1:15">
      <c r="A377" s="1" t="s">
        <v>70</v>
      </c>
      <c r="B377" s="1">
        <f>(LEFT(C377,4))*1</f>
        <v>6400</v>
      </c>
      <c r="C377" s="1" t="s">
        <v>39</v>
      </c>
      <c r="D377" s="1" t="s">
        <v>114</v>
      </c>
      <c r="E377" s="2">
        <v>1866</v>
      </c>
      <c r="F377" s="2">
        <v>1193.9479999999999</v>
      </c>
      <c r="G377" s="2">
        <v>30237.324000000001</v>
      </c>
      <c r="H377" s="2">
        <v>24038.234</v>
      </c>
      <c r="I377" s="2">
        <f>G377+H377</f>
        <v>54275.558000000005</v>
      </c>
      <c r="J377" s="2">
        <f>F377-I377</f>
        <v>-53081.610000000008</v>
      </c>
      <c r="K377" s="2">
        <f>(F377/$E377)*1000</f>
        <v>639.84351554126465</v>
      </c>
      <c r="L377" s="2">
        <f>(G377/$E377)*1000</f>
        <v>16204.353697749195</v>
      </c>
      <c r="M377" s="2">
        <f>(H377/$E377)*1000</f>
        <v>12882.226152197214</v>
      </c>
      <c r="N377" s="2">
        <f>(I377/$E377)*1000</f>
        <v>29086.579849946411</v>
      </c>
      <c r="O377" s="2">
        <f>(J377/$E377)*1000</f>
        <v>-28446.736334405148</v>
      </c>
    </row>
    <row r="378" spans="1:15">
      <c r="A378" s="17" t="s">
        <v>70</v>
      </c>
      <c r="B378" s="17">
        <f>(LEFT(C378,4))*1</f>
        <v>3714</v>
      </c>
      <c r="C378" s="17" t="s">
        <v>19</v>
      </c>
      <c r="D378" s="17" t="s">
        <v>94</v>
      </c>
      <c r="E378" s="18">
        <v>1617</v>
      </c>
      <c r="F378" s="18">
        <v>1387.059</v>
      </c>
      <c r="G378" s="18">
        <v>16170.573</v>
      </c>
      <c r="H378" s="18">
        <v>24250.842000000001</v>
      </c>
      <c r="I378" s="18">
        <f>G378+H378</f>
        <v>40421.415000000001</v>
      </c>
      <c r="J378" s="18">
        <f>F378-I378</f>
        <v>-39034.356</v>
      </c>
      <c r="K378" s="18">
        <f>(F378/$E378)*1000</f>
        <v>857.79777365491645</v>
      </c>
      <c r="L378" s="18">
        <f>(G378/$E378)*1000</f>
        <v>10000.354359925788</v>
      </c>
      <c r="M378" s="18">
        <f>(H378/$E378)*1000</f>
        <v>14997.428571428571</v>
      </c>
      <c r="N378" s="18">
        <f>(I378/$E378)*1000</f>
        <v>24997.782931354363</v>
      </c>
      <c r="O378" s="18">
        <f>(J378/$E378)*1000</f>
        <v>-24139.985157699441</v>
      </c>
    </row>
    <row r="379" spans="1:15">
      <c r="A379" s="1" t="s">
        <v>70</v>
      </c>
      <c r="B379" s="1">
        <f>(LEFT(C379,4))*1</f>
        <v>2506</v>
      </c>
      <c r="C379" s="1" t="s">
        <v>11</v>
      </c>
      <c r="D379" s="1" t="s">
        <v>86</v>
      </c>
      <c r="E379" s="2">
        <v>1500</v>
      </c>
      <c r="F379" s="2">
        <v>0</v>
      </c>
      <c r="G379" s="2"/>
      <c r="H379" s="2">
        <v>33623.457000000002</v>
      </c>
      <c r="I379" s="2">
        <f>G379+H379</f>
        <v>33623.457000000002</v>
      </c>
      <c r="J379" s="2">
        <f>F379-I379</f>
        <v>-33623.457000000002</v>
      </c>
      <c r="K379" s="2">
        <f>(F379/$E379)*1000</f>
        <v>0</v>
      </c>
      <c r="L379" s="2">
        <f>(G379/$E379)*1000</f>
        <v>0</v>
      </c>
      <c r="M379" s="2">
        <f>(H379/$E379)*1000</f>
        <v>22415.638000000003</v>
      </c>
      <c r="N379" s="2">
        <f>(I379/$E379)*1000</f>
        <v>22415.638000000003</v>
      </c>
      <c r="O379" s="2">
        <f>(J379/$E379)*1000</f>
        <v>-22415.638000000003</v>
      </c>
    </row>
    <row r="380" spans="1:15">
      <c r="A380" s="17" t="s">
        <v>70</v>
      </c>
      <c r="B380" s="17">
        <f>(LEFT(C380,4))*1</f>
        <v>6613</v>
      </c>
      <c r="C380" s="17" t="s">
        <v>45</v>
      </c>
      <c r="D380" s="17" t="s">
        <v>120</v>
      </c>
      <c r="E380" s="18">
        <v>1410</v>
      </c>
      <c r="F380" s="18">
        <v>5973.7380000000003</v>
      </c>
      <c r="G380" s="18">
        <v>57464.289000000004</v>
      </c>
      <c r="H380" s="18">
        <v>19725.638999999999</v>
      </c>
      <c r="I380" s="18">
        <f>G380+H380</f>
        <v>77189.928</v>
      </c>
      <c r="J380" s="18">
        <f>F380-I380</f>
        <v>-71216.19</v>
      </c>
      <c r="K380" s="18">
        <f>(F380/$E380)*1000</f>
        <v>4236.6936170212766</v>
      </c>
      <c r="L380" s="18">
        <f>(G380/$E380)*1000</f>
        <v>40754.814893617026</v>
      </c>
      <c r="M380" s="18">
        <f>(H380/$E380)*1000</f>
        <v>13989.814893617022</v>
      </c>
      <c r="N380" s="18">
        <f>(I380/$E380)*1000</f>
        <v>54744.629787234036</v>
      </c>
      <c r="O380" s="18">
        <f>(J380/$E380)*1000</f>
        <v>-50507.936170212764</v>
      </c>
    </row>
    <row r="381" spans="1:15">
      <c r="A381" s="1" t="s">
        <v>70</v>
      </c>
      <c r="B381" s="1">
        <f>(LEFT(C381,4))*1</f>
        <v>8721</v>
      </c>
      <c r="C381" s="1" t="s">
        <v>64</v>
      </c>
      <c r="D381" s="1" t="s">
        <v>139</v>
      </c>
      <c r="E381" s="2">
        <v>1322</v>
      </c>
      <c r="F381" s="2">
        <v>227.952</v>
      </c>
      <c r="G381" s="2"/>
      <c r="H381" s="2">
        <v>53839.344000000005</v>
      </c>
      <c r="I381" s="2">
        <f>G381+H381</f>
        <v>53839.344000000005</v>
      </c>
      <c r="J381" s="2">
        <f>F381-I381</f>
        <v>-53611.392000000007</v>
      </c>
      <c r="K381" s="2">
        <f>(F381/$E381)*1000</f>
        <v>172.42965204236006</v>
      </c>
      <c r="L381" s="2">
        <f>(G381/$E381)*1000</f>
        <v>0</v>
      </c>
      <c r="M381" s="2">
        <f>(H381/$E381)*1000</f>
        <v>40725.676248108932</v>
      </c>
      <c r="N381" s="2">
        <f>(I381/$E381)*1000</f>
        <v>40725.676248108932</v>
      </c>
      <c r="O381" s="2">
        <f>(J381/$E381)*1000</f>
        <v>-40553.246596066572</v>
      </c>
    </row>
    <row r="382" spans="1:15">
      <c r="A382" s="17" t="s">
        <v>70</v>
      </c>
      <c r="B382" s="17">
        <f>(LEFT(C382,4))*1</f>
        <v>3716</v>
      </c>
      <c r="C382" s="17" t="s">
        <v>20</v>
      </c>
      <c r="D382" s="17" t="s">
        <v>95</v>
      </c>
      <c r="E382" s="18">
        <v>1266</v>
      </c>
      <c r="F382" s="18">
        <v>981.88599999999997</v>
      </c>
      <c r="G382" s="18">
        <v>18613.702999999998</v>
      </c>
      <c r="H382" s="18">
        <v>23032.373</v>
      </c>
      <c r="I382" s="18">
        <f>G382+H382</f>
        <v>41646.076000000001</v>
      </c>
      <c r="J382" s="18">
        <f>F382-I382</f>
        <v>-40664.19</v>
      </c>
      <c r="K382" s="18">
        <f>(F382/$E382)*1000</f>
        <v>775.58135860979462</v>
      </c>
      <c r="L382" s="18">
        <f>(G382/$E382)*1000</f>
        <v>14702.766982622432</v>
      </c>
      <c r="M382" s="18">
        <f>(H382/$E382)*1000</f>
        <v>18193.02764612954</v>
      </c>
      <c r="N382" s="18">
        <f>(I382/$E382)*1000</f>
        <v>32895.794628751981</v>
      </c>
      <c r="O382" s="18">
        <f>(J382/$E382)*1000</f>
        <v>-32120.21327014218</v>
      </c>
    </row>
    <row r="383" spans="1:15">
      <c r="A383" s="1" t="s">
        <v>70</v>
      </c>
      <c r="B383" s="1">
        <f>(LEFT(C383,4))*1</f>
        <v>5613</v>
      </c>
      <c r="C383" s="1" t="s">
        <v>34</v>
      </c>
      <c r="D383" s="1" t="s">
        <v>109</v>
      </c>
      <c r="E383" s="2">
        <v>1263</v>
      </c>
      <c r="F383" s="2">
        <v>1632.89</v>
      </c>
      <c r="G383" s="2">
        <v>49974.96</v>
      </c>
      <c r="H383" s="2">
        <v>12913.650000000001</v>
      </c>
      <c r="I383" s="2">
        <f>G383+H383</f>
        <v>62888.61</v>
      </c>
      <c r="J383" s="2">
        <f>F383-I383</f>
        <v>-61255.72</v>
      </c>
      <c r="K383" s="2">
        <f>(F383/$E383)*1000</f>
        <v>1292.8661916072842</v>
      </c>
      <c r="L383" s="2">
        <f>(G383/$E383)*1000</f>
        <v>39568.456057007126</v>
      </c>
      <c r="M383" s="2">
        <f>(H383/$E383)*1000</f>
        <v>10224.584323040381</v>
      </c>
      <c r="N383" s="2">
        <f>(I383/$E383)*1000</f>
        <v>49793.040380047511</v>
      </c>
      <c r="O383" s="2">
        <f>(J383/$E383)*1000</f>
        <v>-48500.174188440222</v>
      </c>
    </row>
    <row r="384" spans="1:15">
      <c r="A384" s="17" t="s">
        <v>70</v>
      </c>
      <c r="B384" s="17">
        <f>(LEFT(C384,4))*1</f>
        <v>5508</v>
      </c>
      <c r="C384" s="17" t="s">
        <v>31</v>
      </c>
      <c r="D384" s="17" t="s">
        <v>106</v>
      </c>
      <c r="E384" s="18">
        <v>1212</v>
      </c>
      <c r="F384" s="18">
        <v>10947.329</v>
      </c>
      <c r="G384" s="18">
        <v>41996.950000000004</v>
      </c>
      <c r="H384" s="18">
        <v>17665.185000000001</v>
      </c>
      <c r="I384" s="18">
        <f>G384+H384</f>
        <v>59662.135000000009</v>
      </c>
      <c r="J384" s="18">
        <f>F384-I384</f>
        <v>-48714.806000000011</v>
      </c>
      <c r="K384" s="18">
        <f>(F384/$E384)*1000</f>
        <v>9032.449669966998</v>
      </c>
      <c r="L384" s="18">
        <f>(G384/$E384)*1000</f>
        <v>34650.948844884486</v>
      </c>
      <c r="M384" s="18">
        <f>(H384/$E384)*1000</f>
        <v>14575.235148514854</v>
      </c>
      <c r="N384" s="18">
        <f>(I384/$E384)*1000</f>
        <v>49226.183993399347</v>
      </c>
      <c r="O384" s="18">
        <f>(J384/$E384)*1000</f>
        <v>-40193.734323432349</v>
      </c>
    </row>
    <row r="385" spans="1:15">
      <c r="A385" s="1" t="s">
        <v>70</v>
      </c>
      <c r="B385" s="1">
        <f>(LEFT(C385,4))*1</f>
        <v>6513</v>
      </c>
      <c r="C385" s="1" t="s">
        <v>40</v>
      </c>
      <c r="D385" s="1" t="s">
        <v>115</v>
      </c>
      <c r="E385" s="2">
        <v>1162</v>
      </c>
      <c r="F385" s="2">
        <v>0</v>
      </c>
      <c r="G385" s="2"/>
      <c r="H385" s="2">
        <v>20952.285</v>
      </c>
      <c r="I385" s="2">
        <f>G385+H385</f>
        <v>20952.285</v>
      </c>
      <c r="J385" s="2">
        <f>F385-I385</f>
        <v>-20952.285</v>
      </c>
      <c r="K385" s="2">
        <f>(F385/$E385)*1000</f>
        <v>0</v>
      </c>
      <c r="L385" s="2">
        <f>(G385/$E385)*1000</f>
        <v>0</v>
      </c>
      <c r="M385" s="2">
        <f>(H385/$E385)*1000</f>
        <v>18031.226333907056</v>
      </c>
      <c r="N385" s="2">
        <f>(I385/$E385)*1000</f>
        <v>18031.226333907056</v>
      </c>
      <c r="O385" s="2">
        <f>(J385/$E385)*1000</f>
        <v>-18031.226333907056</v>
      </c>
    </row>
    <row r="386" spans="1:15">
      <c r="A386" s="17" t="s">
        <v>70</v>
      </c>
      <c r="B386" s="17">
        <f>(LEFT(C386,4))*1</f>
        <v>4607</v>
      </c>
      <c r="C386" s="17" t="s">
        <v>26</v>
      </c>
      <c r="D386" s="17" t="s">
        <v>101</v>
      </c>
      <c r="E386" s="18">
        <v>1106</v>
      </c>
      <c r="F386" s="18">
        <v>4856.83</v>
      </c>
      <c r="G386" s="18">
        <v>30887.514999999999</v>
      </c>
      <c r="H386" s="18">
        <v>44044.517</v>
      </c>
      <c r="I386" s="18">
        <f>G386+H386</f>
        <v>74932.032000000007</v>
      </c>
      <c r="J386" s="18">
        <f>F386-I386</f>
        <v>-70075.202000000005</v>
      </c>
      <c r="K386" s="18">
        <f>(F386/$E386)*1000</f>
        <v>4391.3471971066911</v>
      </c>
      <c r="L386" s="18">
        <f>(G386/$E386)*1000</f>
        <v>27927.228752260398</v>
      </c>
      <c r="M386" s="18">
        <f>(H386/$E386)*1000</f>
        <v>39823.252260397829</v>
      </c>
      <c r="N386" s="18">
        <f>(I386/$E386)*1000</f>
        <v>67750.481012658231</v>
      </c>
      <c r="O386" s="18">
        <f>(J386/$E386)*1000</f>
        <v>-63359.133815551548</v>
      </c>
    </row>
    <row r="387" spans="1:15">
      <c r="A387" s="1" t="s">
        <v>70</v>
      </c>
      <c r="B387" s="1">
        <f>(LEFT(C387,4))*1</f>
        <v>4100</v>
      </c>
      <c r="C387" s="1" t="s">
        <v>22</v>
      </c>
      <c r="D387" s="1" t="s">
        <v>97</v>
      </c>
      <c r="E387" s="2">
        <v>989</v>
      </c>
      <c r="F387" s="2">
        <v>724.95399999999995</v>
      </c>
      <c r="G387" s="2">
        <v>21831.743000000002</v>
      </c>
      <c r="H387" s="2">
        <v>14045.021999999999</v>
      </c>
      <c r="I387" s="2">
        <f>G387+H387</f>
        <v>35876.764999999999</v>
      </c>
      <c r="J387" s="2">
        <f>F387-I387</f>
        <v>-35151.811000000002</v>
      </c>
      <c r="K387" s="2">
        <f>(F387/$E387)*1000</f>
        <v>733.01718907987856</v>
      </c>
      <c r="L387" s="2">
        <f>(G387/$E387)*1000</f>
        <v>22074.563195146617</v>
      </c>
      <c r="M387" s="2">
        <f>(H387/$E387)*1000</f>
        <v>14201.235591506571</v>
      </c>
      <c r="N387" s="2">
        <f>(I387/$E387)*1000</f>
        <v>36275.798786653184</v>
      </c>
      <c r="O387" s="2">
        <f>(J387/$E387)*1000</f>
        <v>-35542.78159757331</v>
      </c>
    </row>
    <row r="388" spans="1:15">
      <c r="A388" s="17" t="s">
        <v>70</v>
      </c>
      <c r="B388" s="17">
        <f>(LEFT(C388,4))*1</f>
        <v>8508</v>
      </c>
      <c r="C388" s="17" t="s">
        <v>54</v>
      </c>
      <c r="D388" s="17" t="s">
        <v>129</v>
      </c>
      <c r="E388" s="18">
        <v>881</v>
      </c>
      <c r="F388" s="18">
        <v>804.40599999999995</v>
      </c>
      <c r="G388" s="18">
        <v>33339.358</v>
      </c>
      <c r="H388" s="18">
        <v>23656.958000000002</v>
      </c>
      <c r="I388" s="18">
        <f>G388+H388</f>
        <v>56996.316000000006</v>
      </c>
      <c r="J388" s="18">
        <f>F388-I388</f>
        <v>-56191.91</v>
      </c>
      <c r="K388" s="18">
        <f>(F388/$E388)*1000</f>
        <v>913.06015891032905</v>
      </c>
      <c r="L388" s="18">
        <f>(G388/$E388)*1000</f>
        <v>37842.631101021565</v>
      </c>
      <c r="M388" s="18">
        <f>(H388/$E388)*1000</f>
        <v>26852.39273552781</v>
      </c>
      <c r="N388" s="18">
        <f>(I388/$E388)*1000</f>
        <v>64695.023836549379</v>
      </c>
      <c r="O388" s="18">
        <f>(J388/$E388)*1000</f>
        <v>-63781.963677639047</v>
      </c>
    </row>
    <row r="389" spans="1:15">
      <c r="A389" s="1" t="s">
        <v>70</v>
      </c>
      <c r="B389" s="1">
        <f>(LEFT(C389,4))*1</f>
        <v>8710</v>
      </c>
      <c r="C389" s="1" t="s">
        <v>59</v>
      </c>
      <c r="D389" s="1" t="s">
        <v>134</v>
      </c>
      <c r="E389" s="2">
        <v>865</v>
      </c>
      <c r="F389" s="2">
        <v>310.5</v>
      </c>
      <c r="G389" s="2"/>
      <c r="H389" s="2">
        <v>26179.042999999998</v>
      </c>
      <c r="I389" s="2">
        <f>G389+H389</f>
        <v>26179.042999999998</v>
      </c>
      <c r="J389" s="2">
        <f>F389-I389</f>
        <v>-25868.542999999998</v>
      </c>
      <c r="K389" s="2">
        <f>(F389/$E389)*1000</f>
        <v>358.95953757225436</v>
      </c>
      <c r="L389" s="2">
        <f>(G389/$E389)*1000</f>
        <v>0</v>
      </c>
      <c r="M389" s="2">
        <f>(H389/$E389)*1000</f>
        <v>30264.789595375722</v>
      </c>
      <c r="N389" s="2">
        <f>(I389/$E389)*1000</f>
        <v>30264.789595375722</v>
      </c>
      <c r="O389" s="2">
        <f>(J389/$E389)*1000</f>
        <v>-29905.830057803465</v>
      </c>
    </row>
    <row r="390" spans="1:15">
      <c r="A390" s="17" t="s">
        <v>70</v>
      </c>
      <c r="B390" s="17">
        <f>(LEFT(C390,4))*1</f>
        <v>3709</v>
      </c>
      <c r="C390" s="17" t="s">
        <v>17</v>
      </c>
      <c r="D390" s="17" t="s">
        <v>92</v>
      </c>
      <c r="E390" s="18">
        <v>821</v>
      </c>
      <c r="F390" s="18">
        <v>2259.7979999999998</v>
      </c>
      <c r="G390" s="18">
        <v>25321.618999999999</v>
      </c>
      <c r="H390" s="18">
        <v>15804.294000000004</v>
      </c>
      <c r="I390" s="18">
        <f>G390+H390</f>
        <v>41125.913</v>
      </c>
      <c r="J390" s="18">
        <f>F390-I390</f>
        <v>-38866.114999999998</v>
      </c>
      <c r="K390" s="18">
        <f>(F390/$E390)*1000</f>
        <v>2752.494518879415</v>
      </c>
      <c r="L390" s="18">
        <f>(G390/$E390)*1000</f>
        <v>30842.410475030447</v>
      </c>
      <c r="M390" s="18">
        <f>(H390/$E390)*1000</f>
        <v>19250.053593179055</v>
      </c>
      <c r="N390" s="18">
        <f>(I390/$E390)*1000</f>
        <v>50092.464068209505</v>
      </c>
      <c r="O390" s="18">
        <f>(J390/$E390)*1000</f>
        <v>-47339.969549330082</v>
      </c>
    </row>
    <row r="391" spans="1:15">
      <c r="A391" s="1" t="s">
        <v>70</v>
      </c>
      <c r="B391" s="1">
        <f>(LEFT(C391,4))*1</f>
        <v>6515</v>
      </c>
      <c r="C391" s="1" t="s">
        <v>41</v>
      </c>
      <c r="D391" s="1" t="s">
        <v>116</v>
      </c>
      <c r="E391" s="2">
        <v>791</v>
      </c>
      <c r="F391" s="2">
        <v>0</v>
      </c>
      <c r="G391" s="2"/>
      <c r="H391" s="2">
        <v>12328.541000000001</v>
      </c>
      <c r="I391" s="2">
        <f>G391+H391</f>
        <v>12328.541000000001</v>
      </c>
      <c r="J391" s="2">
        <f>F391-I391</f>
        <v>-12328.541000000001</v>
      </c>
      <c r="K391" s="2">
        <f>(F391/$E391)*1000</f>
        <v>0</v>
      </c>
      <c r="L391" s="2">
        <f>(G391/$E391)*1000</f>
        <v>0</v>
      </c>
      <c r="M391" s="2">
        <f>(H391/$E391)*1000</f>
        <v>15586.01896333755</v>
      </c>
      <c r="N391" s="2">
        <f>(I391/$E391)*1000</f>
        <v>15586.01896333755</v>
      </c>
      <c r="O391" s="2">
        <f>(J391/$E391)*1000</f>
        <v>-15586.01896333755</v>
      </c>
    </row>
    <row r="392" spans="1:15">
      <c r="A392" s="17" t="s">
        <v>70</v>
      </c>
      <c r="B392" s="17">
        <f>(LEFT(C392,4))*1</f>
        <v>3511</v>
      </c>
      <c r="C392" s="17" t="s">
        <v>15</v>
      </c>
      <c r="D392" s="17" t="s">
        <v>90</v>
      </c>
      <c r="E392" s="18">
        <v>727</v>
      </c>
      <c r="F392" s="18">
        <v>0</v>
      </c>
      <c r="G392" s="18"/>
      <c r="H392" s="18">
        <v>54739.868000000002</v>
      </c>
      <c r="I392" s="18">
        <f>G392+H392</f>
        <v>54739.868000000002</v>
      </c>
      <c r="J392" s="18">
        <f>F392-I392</f>
        <v>-54739.868000000002</v>
      </c>
      <c r="K392" s="18">
        <f>(F392/$E392)*1000</f>
        <v>0</v>
      </c>
      <c r="L392" s="18">
        <f>(G392/$E392)*1000</f>
        <v>0</v>
      </c>
      <c r="M392" s="18">
        <f>(H392/$E392)*1000</f>
        <v>75295.554332874832</v>
      </c>
      <c r="N392" s="18">
        <f>(I392/$E392)*1000</f>
        <v>75295.554332874832</v>
      </c>
      <c r="O392" s="18">
        <f>(J392/$E392)*1000</f>
        <v>-75295.554332874832</v>
      </c>
    </row>
    <row r="393" spans="1:15">
      <c r="A393" s="1" t="s">
        <v>70</v>
      </c>
      <c r="B393" s="1">
        <f>(LEFT(C393,4))*1</f>
        <v>8722</v>
      </c>
      <c r="C393" s="1" t="s">
        <v>65</v>
      </c>
      <c r="D393" s="1" t="s">
        <v>140</v>
      </c>
      <c r="E393" s="2">
        <v>699</v>
      </c>
      <c r="F393" s="2">
        <v>0</v>
      </c>
      <c r="G393" s="2"/>
      <c r="H393" s="2">
        <v>17001.462</v>
      </c>
      <c r="I393" s="2">
        <f>G393+H393</f>
        <v>17001.462</v>
      </c>
      <c r="J393" s="2">
        <f>F393-I393</f>
        <v>-17001.462</v>
      </c>
      <c r="K393" s="2">
        <f>(F393/$E393)*1000</f>
        <v>0</v>
      </c>
      <c r="L393" s="2">
        <f>(G393/$E393)*1000</f>
        <v>0</v>
      </c>
      <c r="M393" s="2">
        <f>(H393/$E393)*1000</f>
        <v>24322.549356223175</v>
      </c>
      <c r="N393" s="2">
        <f>(I393/$E393)*1000</f>
        <v>24322.549356223175</v>
      </c>
      <c r="O393" s="2">
        <f>(J393/$E393)*1000</f>
        <v>-24322.549356223175</v>
      </c>
    </row>
    <row r="394" spans="1:15">
      <c r="A394" s="17" t="s">
        <v>70</v>
      </c>
      <c r="B394" s="17">
        <f>(LEFT(C394,4))*1</f>
        <v>7502</v>
      </c>
      <c r="C394" s="17" t="s">
        <v>49</v>
      </c>
      <c r="D394" s="17" t="s">
        <v>124</v>
      </c>
      <c r="E394" s="18">
        <v>650</v>
      </c>
      <c r="F394" s="18">
        <v>27457.574000000001</v>
      </c>
      <c r="G394" s="18">
        <v>32536.230000000003</v>
      </c>
      <c r="H394" s="18">
        <v>32292.807999999997</v>
      </c>
      <c r="I394" s="18">
        <f>G394+H394</f>
        <v>64829.038</v>
      </c>
      <c r="J394" s="18">
        <f>F394-I394</f>
        <v>-37371.464</v>
      </c>
      <c r="K394" s="18">
        <f>(F394/$E394)*1000</f>
        <v>42242.421538461545</v>
      </c>
      <c r="L394" s="18">
        <f>(G394/$E394)*1000</f>
        <v>50055.738461538465</v>
      </c>
      <c r="M394" s="18">
        <f>(H394/$E394)*1000</f>
        <v>49681.243076923078</v>
      </c>
      <c r="N394" s="18">
        <f>(I394/$E394)*1000</f>
        <v>99736.981538461536</v>
      </c>
      <c r="O394" s="18">
        <f>(J394/$E394)*1000</f>
        <v>-57494.559999999998</v>
      </c>
    </row>
    <row r="395" spans="1:15">
      <c r="A395" s="1" t="s">
        <v>70</v>
      </c>
      <c r="B395" s="1">
        <f>(LEFT(C395,4))*1</f>
        <v>3811</v>
      </c>
      <c r="C395" s="1" t="s">
        <v>21</v>
      </c>
      <c r="D395" s="1" t="s">
        <v>96</v>
      </c>
      <c r="E395" s="2">
        <v>642</v>
      </c>
      <c r="F395" s="2">
        <v>1177.508</v>
      </c>
      <c r="G395" s="2">
        <v>4640.7060000000001</v>
      </c>
      <c r="H395" s="2">
        <v>30080.597999999994</v>
      </c>
      <c r="I395" s="2">
        <f>G395+H395</f>
        <v>34721.303999999996</v>
      </c>
      <c r="J395" s="2">
        <f>F395-I395</f>
        <v>-33543.795999999995</v>
      </c>
      <c r="K395" s="2">
        <f>(F395/$E395)*1000</f>
        <v>1834.1246105919004</v>
      </c>
      <c r="L395" s="2">
        <f>(G395/$E395)*1000</f>
        <v>7228.5140186915896</v>
      </c>
      <c r="M395" s="2">
        <f>(H395/$E395)*1000</f>
        <v>46854.514018691581</v>
      </c>
      <c r="N395" s="2">
        <f>(I395/$E395)*1000</f>
        <v>54083.02803738317</v>
      </c>
      <c r="O395" s="2">
        <f>(J395/$E395)*1000</f>
        <v>-52248.903426791265</v>
      </c>
    </row>
    <row r="396" spans="1:15">
      <c r="A396" s="17" t="s">
        <v>70</v>
      </c>
      <c r="B396" s="17">
        <f>(LEFT(C396,4))*1</f>
        <v>8509</v>
      </c>
      <c r="C396" s="17" t="s">
        <v>55</v>
      </c>
      <c r="D396" s="17" t="s">
        <v>130</v>
      </c>
      <c r="E396" s="18">
        <v>620</v>
      </c>
      <c r="F396" s="18">
        <v>1775.7320000000002</v>
      </c>
      <c r="G396" s="18">
        <v>22206.574000000001</v>
      </c>
      <c r="H396" s="18">
        <v>13994.276000000002</v>
      </c>
      <c r="I396" s="18">
        <f>G396+H396</f>
        <v>36200.850000000006</v>
      </c>
      <c r="J396" s="18">
        <f>F396-I396</f>
        <v>-34425.118000000002</v>
      </c>
      <c r="K396" s="18">
        <f>(F396/$E396)*1000</f>
        <v>2864.0838709677423</v>
      </c>
      <c r="L396" s="18">
        <f>(G396/$E396)*1000</f>
        <v>35817.054838709679</v>
      </c>
      <c r="M396" s="18">
        <f>(H396/$E396)*1000</f>
        <v>22571.41290322581</v>
      </c>
      <c r="N396" s="18">
        <f>(I396/$E396)*1000</f>
        <v>58388.467741935492</v>
      </c>
      <c r="O396" s="18">
        <f>(J396/$E396)*1000</f>
        <v>-55524.383870967744</v>
      </c>
    </row>
    <row r="397" spans="1:15">
      <c r="A397" s="1" t="s">
        <v>70</v>
      </c>
      <c r="B397" s="1">
        <f>(LEFT(C397,4))*1</f>
        <v>8720</v>
      </c>
      <c r="C397" s="1" t="s">
        <v>63</v>
      </c>
      <c r="D397" s="1" t="s">
        <v>138</v>
      </c>
      <c r="E397" s="2">
        <v>591</v>
      </c>
      <c r="F397" s="2">
        <v>212</v>
      </c>
      <c r="G397" s="2"/>
      <c r="H397" s="2">
        <v>25318.097000000002</v>
      </c>
      <c r="I397" s="2">
        <f>G397+H397</f>
        <v>25318.097000000002</v>
      </c>
      <c r="J397" s="2">
        <f>F397-I397</f>
        <v>-25106.097000000002</v>
      </c>
      <c r="K397" s="2">
        <f>(F397/$E397)*1000</f>
        <v>358.71404399323183</v>
      </c>
      <c r="L397" s="2">
        <f>(G397/$E397)*1000</f>
        <v>0</v>
      </c>
      <c r="M397" s="2">
        <f>(H397/$E397)*1000</f>
        <v>42839.419627749579</v>
      </c>
      <c r="N397" s="2">
        <f>(I397/$E397)*1000</f>
        <v>42839.419627749579</v>
      </c>
      <c r="O397" s="2">
        <f>(J397/$E397)*1000</f>
        <v>-42480.705583756346</v>
      </c>
    </row>
    <row r="398" spans="1:15">
      <c r="A398" s="17" t="s">
        <v>70</v>
      </c>
      <c r="B398" s="17">
        <f>(LEFT(C398,4))*1</f>
        <v>6710</v>
      </c>
      <c r="C398" s="17" t="s">
        <v>46</v>
      </c>
      <c r="D398" s="17" t="s">
        <v>121</v>
      </c>
      <c r="E398" s="18">
        <v>540</v>
      </c>
      <c r="F398" s="18">
        <v>12552.022000000001</v>
      </c>
      <c r="G398" s="18">
        <v>24826.940000000002</v>
      </c>
      <c r="H398" s="18">
        <v>18254.062999999998</v>
      </c>
      <c r="I398" s="18">
        <f>G398+H398</f>
        <v>43081.002999999997</v>
      </c>
      <c r="J398" s="18">
        <f>F398-I398</f>
        <v>-30528.980999999996</v>
      </c>
      <c r="K398" s="18">
        <f>(F398/$E398)*1000</f>
        <v>23244.485185185189</v>
      </c>
      <c r="L398" s="18">
        <f>(G398/$E398)*1000</f>
        <v>45975.814814814818</v>
      </c>
      <c r="M398" s="18">
        <f>(H398/$E398)*1000</f>
        <v>33803.820370370369</v>
      </c>
      <c r="N398" s="18">
        <f>(I398/$E398)*1000</f>
        <v>79779.63518518518</v>
      </c>
      <c r="O398" s="18">
        <f>(J398/$E398)*1000</f>
        <v>-56535.149999999994</v>
      </c>
    </row>
    <row r="399" spans="1:15">
      <c r="A399" s="1" t="s">
        <v>70</v>
      </c>
      <c r="B399" s="1">
        <f>(LEFT(C399,4))*1</f>
        <v>8719</v>
      </c>
      <c r="C399" s="1" t="s">
        <v>62</v>
      </c>
      <c r="D399" s="1" t="s">
        <v>137</v>
      </c>
      <c r="E399" s="2">
        <v>539</v>
      </c>
      <c r="F399" s="2">
        <v>245.85</v>
      </c>
      <c r="G399" s="2"/>
      <c r="H399" s="2">
        <v>53995.26999999999</v>
      </c>
      <c r="I399" s="2">
        <f>G399+H399</f>
        <v>53995.26999999999</v>
      </c>
      <c r="J399" s="2">
        <f>F399-I399</f>
        <v>-53749.419999999991</v>
      </c>
      <c r="K399" s="2">
        <f>(F399/$E399)*1000</f>
        <v>456.12244897959181</v>
      </c>
      <c r="L399" s="2">
        <f>(G399/$E399)*1000</f>
        <v>0</v>
      </c>
      <c r="M399" s="2">
        <f>(H399/$E399)*1000</f>
        <v>100176.75324675323</v>
      </c>
      <c r="N399" s="2">
        <f>(I399/$E399)*1000</f>
        <v>100176.75324675323</v>
      </c>
      <c r="O399" s="2">
        <f>(J399/$E399)*1000</f>
        <v>-99720.630797773643</v>
      </c>
    </row>
    <row r="400" spans="1:15">
      <c r="A400" s="17" t="s">
        <v>70</v>
      </c>
      <c r="B400" s="17">
        <f>(LEFT(C400,4))*1</f>
        <v>6601</v>
      </c>
      <c r="C400" s="17" t="s">
        <v>42</v>
      </c>
      <c r="D400" s="17" t="s">
        <v>117</v>
      </c>
      <c r="E400" s="18">
        <v>491</v>
      </c>
      <c r="F400" s="18">
        <v>0</v>
      </c>
      <c r="G400" s="18"/>
      <c r="H400" s="18">
        <v>8205.8240000000005</v>
      </c>
      <c r="I400" s="18">
        <f>G400+H400</f>
        <v>8205.8240000000005</v>
      </c>
      <c r="J400" s="18">
        <f>F400-I400</f>
        <v>-8205.8240000000005</v>
      </c>
      <c r="K400" s="18">
        <f>(F400/$E400)*1000</f>
        <v>0</v>
      </c>
      <c r="L400" s="18">
        <f>(G400/$E400)*1000</f>
        <v>0</v>
      </c>
      <c r="M400" s="18">
        <f>(H400/$E400)*1000</f>
        <v>16712.47250509165</v>
      </c>
      <c r="N400" s="18">
        <f>(I400/$E400)*1000</f>
        <v>16712.47250509165</v>
      </c>
      <c r="O400" s="18">
        <f>(J400/$E400)*1000</f>
        <v>-16712.47250509165</v>
      </c>
    </row>
    <row r="401" spans="1:15">
      <c r="A401" s="1" t="s">
        <v>70</v>
      </c>
      <c r="B401" s="1">
        <f>(LEFT(C401,4))*1</f>
        <v>5609</v>
      </c>
      <c r="C401" s="1" t="s">
        <v>32</v>
      </c>
      <c r="D401" s="1" t="s">
        <v>107</v>
      </c>
      <c r="E401" s="2">
        <v>457</v>
      </c>
      <c r="F401" s="2">
        <v>4075.625</v>
      </c>
      <c r="G401" s="2">
        <v>14997.634</v>
      </c>
      <c r="H401" s="2">
        <v>5415.0700000000015</v>
      </c>
      <c r="I401" s="2">
        <f>G401+H401</f>
        <v>20412.704000000002</v>
      </c>
      <c r="J401" s="2">
        <f>F401-I401</f>
        <v>-16337.079000000002</v>
      </c>
      <c r="K401" s="2">
        <f>(F401/$E401)*1000</f>
        <v>8918.2166301969355</v>
      </c>
      <c r="L401" s="2">
        <f>(G401/$E401)*1000</f>
        <v>32817.57986870897</v>
      </c>
      <c r="M401" s="2">
        <f>(H401/$E401)*1000</f>
        <v>11849.168490153175</v>
      </c>
      <c r="N401" s="2">
        <f>(I401/$E401)*1000</f>
        <v>44666.748358862154</v>
      </c>
      <c r="O401" s="2">
        <f>(J401/$E401)*1000</f>
        <v>-35748.531728665213</v>
      </c>
    </row>
    <row r="402" spans="1:15">
      <c r="A402" s="17" t="s">
        <v>70</v>
      </c>
      <c r="B402" s="17">
        <f>(LEFT(C402,4))*1</f>
        <v>4911</v>
      </c>
      <c r="C402" s="17" t="s">
        <v>30</v>
      </c>
      <c r="D402" s="17" t="s">
        <v>105</v>
      </c>
      <c r="E402" s="18">
        <v>414</v>
      </c>
      <c r="F402" s="18">
        <v>1026.68</v>
      </c>
      <c r="G402" s="18">
        <v>5375.7920000000004</v>
      </c>
      <c r="H402" s="18">
        <v>16787.828999999998</v>
      </c>
      <c r="I402" s="18">
        <f>G402+H402</f>
        <v>22163.620999999999</v>
      </c>
      <c r="J402" s="18">
        <f>F402-I402</f>
        <v>-21136.940999999999</v>
      </c>
      <c r="K402" s="18">
        <f>(F402/$E402)*1000</f>
        <v>2479.9033816425126</v>
      </c>
      <c r="L402" s="18">
        <f>(G402/$E402)*1000</f>
        <v>12985.004830917875</v>
      </c>
      <c r="M402" s="18">
        <f>(H402/$E402)*1000</f>
        <v>40550.311594202896</v>
      </c>
      <c r="N402" s="18">
        <f>(I402/$E402)*1000</f>
        <v>53535.316425120771</v>
      </c>
      <c r="O402" s="18">
        <f>(J402/$E402)*1000</f>
        <v>-51055.413043478264</v>
      </c>
    </row>
    <row r="403" spans="1:15">
      <c r="A403" s="1" t="s">
        <v>70</v>
      </c>
      <c r="B403" s="1">
        <f>(LEFT(C403,4))*1</f>
        <v>6602</v>
      </c>
      <c r="C403" s="1" t="s">
        <v>43</v>
      </c>
      <c r="D403" s="1" t="s">
        <v>118</v>
      </c>
      <c r="E403" s="2">
        <v>396</v>
      </c>
      <c r="F403" s="2">
        <v>287.488</v>
      </c>
      <c r="G403" s="2">
        <v>14795.495999999999</v>
      </c>
      <c r="H403" s="2">
        <v>6443.0020000000004</v>
      </c>
      <c r="I403" s="2">
        <f>G403+H403</f>
        <v>21238.498</v>
      </c>
      <c r="J403" s="2">
        <f>F403-I403</f>
        <v>-20951.009999999998</v>
      </c>
      <c r="K403" s="2">
        <f>(F403/$E403)*1000</f>
        <v>725.97979797979792</v>
      </c>
      <c r="L403" s="2">
        <f>(G403/$E403)*1000</f>
        <v>37362.363636363632</v>
      </c>
      <c r="M403" s="2">
        <f>(H403/$E403)*1000</f>
        <v>16270.207070707072</v>
      </c>
      <c r="N403" s="2">
        <f>(I403/$E403)*1000</f>
        <v>53632.570707070707</v>
      </c>
      <c r="O403" s="2">
        <f>(J403/$E403)*1000</f>
        <v>-52906.590909090904</v>
      </c>
    </row>
    <row r="404" spans="1:15">
      <c r="A404" s="17" t="s">
        <v>70</v>
      </c>
      <c r="B404" s="17">
        <f>(LEFT(C404,4))*1</f>
        <v>8610</v>
      </c>
      <c r="C404" s="17" t="s">
        <v>56</v>
      </c>
      <c r="D404" s="17" t="s">
        <v>131</v>
      </c>
      <c r="E404" s="18">
        <v>293</v>
      </c>
      <c r="F404" s="18">
        <v>0</v>
      </c>
      <c r="G404" s="18"/>
      <c r="H404" s="18">
        <v>7389.82</v>
      </c>
      <c r="I404" s="18">
        <f>G404+H404</f>
        <v>7389.82</v>
      </c>
      <c r="J404" s="18">
        <f>F404-I404</f>
        <v>-7389.82</v>
      </c>
      <c r="K404" s="18">
        <f>(F404/$E404)*1000</f>
        <v>0</v>
      </c>
      <c r="L404" s="18">
        <f>(G404/$E404)*1000</f>
        <v>0</v>
      </c>
      <c r="M404" s="18">
        <f>(H404/$E404)*1000</f>
        <v>25221.228668941978</v>
      </c>
      <c r="N404" s="18">
        <f>(I404/$E404)*1000</f>
        <v>25221.228668941978</v>
      </c>
      <c r="O404" s="18">
        <f>(J404/$E404)*1000</f>
        <v>-25221.228668941978</v>
      </c>
    </row>
    <row r="405" spans="1:15">
      <c r="A405" s="1" t="s">
        <v>70</v>
      </c>
      <c r="B405" s="1">
        <f>(LEFT(C405,4))*1</f>
        <v>1606</v>
      </c>
      <c r="C405" s="1" t="s">
        <v>8</v>
      </c>
      <c r="D405" s="1" t="s">
        <v>83</v>
      </c>
      <c r="E405" s="2">
        <v>269</v>
      </c>
      <c r="F405" s="2">
        <v>0</v>
      </c>
      <c r="G405" s="2"/>
      <c r="H405" s="2">
        <v>2640.6950000000002</v>
      </c>
      <c r="I405" s="2">
        <f>G405+H405</f>
        <v>2640.6950000000002</v>
      </c>
      <c r="J405" s="2">
        <f>F405-I405</f>
        <v>-2640.6950000000002</v>
      </c>
      <c r="K405" s="2">
        <f>(F405/$E405)*1000</f>
        <v>0</v>
      </c>
      <c r="L405" s="2">
        <f>(G405/$E405)*1000</f>
        <v>0</v>
      </c>
      <c r="M405" s="2">
        <f>(H405/$E405)*1000</f>
        <v>9816.7100371747219</v>
      </c>
      <c r="N405" s="2">
        <f>(I405/$E405)*1000</f>
        <v>9816.7100371747219</v>
      </c>
      <c r="O405" s="2">
        <f>(J405/$E405)*1000</f>
        <v>-9816.7100371747219</v>
      </c>
    </row>
    <row r="406" spans="1:15">
      <c r="A406" s="17" t="s">
        <v>70</v>
      </c>
      <c r="B406" s="17">
        <f>(LEFT(C406,4))*1</f>
        <v>4604</v>
      </c>
      <c r="C406" s="17" t="s">
        <v>25</v>
      </c>
      <c r="D406" s="17" t="s">
        <v>100</v>
      </c>
      <c r="E406" s="18">
        <v>250</v>
      </c>
      <c r="F406" s="18">
        <v>1686</v>
      </c>
      <c r="G406" s="18">
        <v>2978.6979999999999</v>
      </c>
      <c r="H406" s="18">
        <v>11267.741999999998</v>
      </c>
      <c r="I406" s="18">
        <f>G406+H406</f>
        <v>14246.439999999999</v>
      </c>
      <c r="J406" s="18">
        <f>F406-I406</f>
        <v>-12560.439999999999</v>
      </c>
      <c r="K406" s="18">
        <f>(F406/$E406)*1000</f>
        <v>6744</v>
      </c>
      <c r="L406" s="18">
        <f>(G406/$E406)*1000</f>
        <v>11914.791999999999</v>
      </c>
      <c r="M406" s="18">
        <f>(H406/$E406)*1000</f>
        <v>45070.967999999993</v>
      </c>
      <c r="N406" s="18">
        <f>(I406/$E406)*1000</f>
        <v>56985.759999999995</v>
      </c>
      <c r="O406" s="18">
        <f>(J406/$E406)*1000</f>
        <v>-50241.759999999995</v>
      </c>
    </row>
    <row r="407" spans="1:15">
      <c r="A407" s="1" t="s">
        <v>70</v>
      </c>
      <c r="B407" s="1">
        <f>(LEFT(C407,4))*1</f>
        <v>4502</v>
      </c>
      <c r="C407" s="1" t="s">
        <v>24</v>
      </c>
      <c r="D407" s="1" t="s">
        <v>99</v>
      </c>
      <c r="E407" s="2">
        <v>236</v>
      </c>
      <c r="F407" s="2">
        <v>1081.2670000000001</v>
      </c>
      <c r="G407" s="2">
        <v>3383.2080000000001</v>
      </c>
      <c r="H407" s="2">
        <v>19022.669999999998</v>
      </c>
      <c r="I407" s="2">
        <f>G407+H407</f>
        <v>22405.877999999997</v>
      </c>
      <c r="J407" s="2">
        <f>F407-I407</f>
        <v>-21324.610999999997</v>
      </c>
      <c r="K407" s="2">
        <f>(F407/$E407)*1000</f>
        <v>4581.639830508474</v>
      </c>
      <c r="L407" s="2">
        <f>(G407/$E407)*1000</f>
        <v>14335.627118644068</v>
      </c>
      <c r="M407" s="2">
        <f>(H407/$E407)*1000</f>
        <v>80604.533898305075</v>
      </c>
      <c r="N407" s="2">
        <f>(I407/$E407)*1000</f>
        <v>94940.161016949132</v>
      </c>
      <c r="O407" s="2">
        <f>(J407/$E407)*1000</f>
        <v>-90358.521186440674</v>
      </c>
    </row>
    <row r="408" spans="1:15">
      <c r="A408" s="17" t="s">
        <v>70</v>
      </c>
      <c r="B408" s="17">
        <f>(LEFT(C408,4))*1</f>
        <v>4803</v>
      </c>
      <c r="C408" s="17" t="s">
        <v>27</v>
      </c>
      <c r="D408" s="17" t="s">
        <v>102</v>
      </c>
      <c r="E408" s="18">
        <v>219</v>
      </c>
      <c r="F408" s="18">
        <v>0</v>
      </c>
      <c r="G408" s="18">
        <v>2115.511</v>
      </c>
      <c r="H408" s="18">
        <v>6431.67</v>
      </c>
      <c r="I408" s="18">
        <f>G408+H408</f>
        <v>8547.1810000000005</v>
      </c>
      <c r="J408" s="18">
        <f>F408-I408</f>
        <v>-8547.1810000000005</v>
      </c>
      <c r="K408" s="18">
        <f>(F408/$E408)*1000</f>
        <v>0</v>
      </c>
      <c r="L408" s="18">
        <f>(G408/$E408)*1000</f>
        <v>9659.8675799086759</v>
      </c>
      <c r="M408" s="18">
        <f>(H408/$E408)*1000</f>
        <v>29368.356164383564</v>
      </c>
      <c r="N408" s="18">
        <f>(I408/$E408)*1000</f>
        <v>39028.223744292241</v>
      </c>
      <c r="O408" s="18">
        <f>(J408/$E408)*1000</f>
        <v>-39028.223744292241</v>
      </c>
    </row>
    <row r="409" spans="1:15">
      <c r="A409" s="1" t="s">
        <v>70</v>
      </c>
      <c r="B409" s="1">
        <f>(LEFT(C409,4))*1</f>
        <v>3713</v>
      </c>
      <c r="C409" s="1" t="s">
        <v>18</v>
      </c>
      <c r="D409" s="1" t="s">
        <v>93</v>
      </c>
      <c r="E409" s="2">
        <v>123</v>
      </c>
      <c r="F409" s="2">
        <v>0</v>
      </c>
      <c r="G409" s="2"/>
      <c r="H409" s="2">
        <v>3173</v>
      </c>
      <c r="I409" s="2">
        <f>G409+H409</f>
        <v>3173</v>
      </c>
      <c r="J409" s="2">
        <f>F409-I409</f>
        <v>-3173</v>
      </c>
      <c r="K409" s="2">
        <f>(F409/$E409)*1000</f>
        <v>0</v>
      </c>
      <c r="L409" s="2">
        <f>(G409/$E409)*1000</f>
        <v>0</v>
      </c>
      <c r="M409" s="2">
        <f>(H409/$E409)*1000</f>
        <v>25796.747967479674</v>
      </c>
      <c r="N409" s="2">
        <f>(I409/$E409)*1000</f>
        <v>25796.747967479674</v>
      </c>
      <c r="O409" s="2">
        <f>(J409/$E409)*1000</f>
        <v>-25796.747967479674</v>
      </c>
    </row>
    <row r="410" spans="1:15">
      <c r="A410" s="17" t="s">
        <v>70</v>
      </c>
      <c r="B410" s="17">
        <f>(LEFT(C410,4))*1</f>
        <v>4902</v>
      </c>
      <c r="C410" s="17" t="s">
        <v>29</v>
      </c>
      <c r="D410" s="17" t="s">
        <v>104</v>
      </c>
      <c r="E410" s="18">
        <v>104</v>
      </c>
      <c r="F410" s="18">
        <v>0</v>
      </c>
      <c r="G410" s="18">
        <v>680.28800000000001</v>
      </c>
      <c r="H410" s="18">
        <v>1790.203</v>
      </c>
      <c r="I410" s="18">
        <f>G410+H410</f>
        <v>2470.491</v>
      </c>
      <c r="J410" s="18">
        <f>F410-I410</f>
        <v>-2470.491</v>
      </c>
      <c r="K410" s="18">
        <f>(F410/$E410)*1000</f>
        <v>0</v>
      </c>
      <c r="L410" s="18">
        <f>(G410/$E410)*1000</f>
        <v>6541.2307692307695</v>
      </c>
      <c r="M410" s="18">
        <f>(H410/$E410)*1000</f>
        <v>17213.490384615383</v>
      </c>
      <c r="N410" s="18">
        <f>(I410/$E410)*1000</f>
        <v>23754.721153846156</v>
      </c>
      <c r="O410" s="18">
        <f>(J410/$E410)*1000</f>
        <v>-23754.721153846156</v>
      </c>
    </row>
    <row r="411" spans="1:15">
      <c r="A411" s="1" t="s">
        <v>70</v>
      </c>
      <c r="B411" s="1">
        <f>(LEFT(C411,4))*1</f>
        <v>7505</v>
      </c>
      <c r="C411" s="1" t="s">
        <v>50</v>
      </c>
      <c r="D411" s="1" t="s">
        <v>125</v>
      </c>
      <c r="E411" s="2">
        <v>95</v>
      </c>
      <c r="F411" s="2">
        <v>0</v>
      </c>
      <c r="G411" s="2">
        <v>212.28899999999999</v>
      </c>
      <c r="H411" s="2">
        <v>19485.790999999997</v>
      </c>
      <c r="I411" s="2">
        <f>G411+H411</f>
        <v>19698.079999999998</v>
      </c>
      <c r="J411" s="2">
        <f>F411-I411</f>
        <v>-19698.079999999998</v>
      </c>
      <c r="K411" s="2">
        <f>(F411/$E411)*1000</f>
        <v>0</v>
      </c>
      <c r="L411" s="2">
        <f>(G411/$E411)*1000</f>
        <v>2234.621052631579</v>
      </c>
      <c r="M411" s="2">
        <f>(H411/$E411)*1000</f>
        <v>205113.58947368417</v>
      </c>
      <c r="N411" s="2">
        <f>(I411/$E411)*1000</f>
        <v>207348.21052631576</v>
      </c>
      <c r="O411" s="2">
        <f>(J411/$E411)*1000</f>
        <v>-207348.21052631576</v>
      </c>
    </row>
    <row r="412" spans="1:15">
      <c r="A412" s="17" t="s">
        <v>70</v>
      </c>
      <c r="B412" s="17">
        <f>(LEFT(C412,4))*1</f>
        <v>5611</v>
      </c>
      <c r="C412" s="17" t="s">
        <v>33</v>
      </c>
      <c r="D412" s="17" t="s">
        <v>108</v>
      </c>
      <c r="E412" s="18">
        <v>86</v>
      </c>
      <c r="F412" s="18">
        <v>41</v>
      </c>
      <c r="G412" s="18"/>
      <c r="H412" s="18">
        <v>6365</v>
      </c>
      <c r="I412" s="18">
        <f>G412+H412</f>
        <v>6365</v>
      </c>
      <c r="J412" s="18">
        <f>F412-I412</f>
        <v>-6324</v>
      </c>
      <c r="K412" s="18">
        <f>(F412/$E412)*1000</f>
        <v>476.74418604651163</v>
      </c>
      <c r="L412" s="18">
        <f>(G412/$E412)*1000</f>
        <v>0</v>
      </c>
      <c r="M412" s="18">
        <f>(H412/$E412)*1000</f>
        <v>74011.627906976748</v>
      </c>
      <c r="N412" s="18">
        <f>(I412/$E412)*1000</f>
        <v>74011.627906976748</v>
      </c>
      <c r="O412" s="18">
        <f>(J412/$E412)*1000</f>
        <v>-73534.883720930244</v>
      </c>
    </row>
    <row r="413" spans="1:15">
      <c r="A413" s="1" t="s">
        <v>70</v>
      </c>
      <c r="B413" s="1">
        <f>(LEFT(C413,4))*1</f>
        <v>4901</v>
      </c>
      <c r="C413" s="1" t="s">
        <v>28</v>
      </c>
      <c r="D413" s="1" t="s">
        <v>103</v>
      </c>
      <c r="E413" s="2">
        <v>53</v>
      </c>
      <c r="F413" s="2">
        <v>0</v>
      </c>
      <c r="G413" s="2"/>
      <c r="H413" s="2"/>
      <c r="I413" s="2">
        <f>G413+H413</f>
        <v>0</v>
      </c>
      <c r="J413" s="2">
        <f>F413-I413</f>
        <v>0</v>
      </c>
      <c r="K413" s="2">
        <f>(F413/$E413)*1000</f>
        <v>0</v>
      </c>
      <c r="L413" s="2">
        <f>(G413/$E413)*1000</f>
        <v>0</v>
      </c>
      <c r="M413" s="2">
        <f>(H413/$E413)*1000</f>
        <v>0</v>
      </c>
      <c r="N413" s="2">
        <f>(I413/$E413)*1000</f>
        <v>0</v>
      </c>
      <c r="O413" s="2">
        <f>(J413/$E413)*1000</f>
        <v>0</v>
      </c>
    </row>
    <row r="414" spans="1:15">
      <c r="A414" s="17" t="s">
        <v>70</v>
      </c>
      <c r="B414" s="17">
        <f>(LEFT(C414,4))*1</f>
        <v>3506</v>
      </c>
      <c r="C414" s="17" t="s">
        <v>14</v>
      </c>
      <c r="D414" s="17" t="s">
        <v>89</v>
      </c>
      <c r="E414" s="18">
        <v>52</v>
      </c>
      <c r="F414" s="18">
        <v>0</v>
      </c>
      <c r="G414" s="18"/>
      <c r="H414" s="18">
        <v>16808.343000000001</v>
      </c>
      <c r="I414" s="18">
        <f>G414+H414</f>
        <v>16808.343000000001</v>
      </c>
      <c r="J414" s="18">
        <f>F414-I414</f>
        <v>-16808.343000000001</v>
      </c>
      <c r="K414" s="18">
        <f>(F414/$E414)*1000</f>
        <v>0</v>
      </c>
      <c r="L414" s="18">
        <f>(G414/$E414)*1000</f>
        <v>0</v>
      </c>
      <c r="M414" s="18">
        <f>(H414/$E414)*1000</f>
        <v>323237.36538461538</v>
      </c>
      <c r="N414" s="18">
        <f>(I414/$E414)*1000</f>
        <v>323237.36538461538</v>
      </c>
      <c r="O414" s="18">
        <f>(J414/$E414)*1000</f>
        <v>-323237.36538461538</v>
      </c>
    </row>
    <row r="415" spans="1:15">
      <c r="A415" s="1" t="s">
        <v>70</v>
      </c>
      <c r="B415" s="1">
        <f>(LEFT(C415,4))*1</f>
        <v>6611</v>
      </c>
      <c r="C415" s="1" t="s">
        <v>44</v>
      </c>
      <c r="D415" s="1" t="s">
        <v>119</v>
      </c>
      <c r="E415" s="2">
        <v>52</v>
      </c>
      <c r="F415" s="2">
        <v>0</v>
      </c>
      <c r="G415" s="2"/>
      <c r="H415" s="2">
        <v>4081</v>
      </c>
      <c r="I415" s="2">
        <f>G415+H415</f>
        <v>4081</v>
      </c>
      <c r="J415" s="2">
        <f>F415-I415</f>
        <v>-4081</v>
      </c>
      <c r="K415" s="2">
        <f>(F415/$E415)*1000</f>
        <v>0</v>
      </c>
      <c r="L415" s="2">
        <f>(G415/$E415)*1000</f>
        <v>0</v>
      </c>
      <c r="M415" s="2">
        <f>(H415/$E415)*1000</f>
        <v>78480.76923076922</v>
      </c>
      <c r="N415" s="2">
        <f>(I415/$E415)*1000</f>
        <v>78480.76923076922</v>
      </c>
      <c r="O415" s="2">
        <f>(J415/$E415)*1000</f>
        <v>-78480.76923076922</v>
      </c>
    </row>
    <row r="416" spans="1:15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s="16" customFormat="1">
      <c r="E417" s="15">
        <f>SUM(E352:E415)</f>
        <v>383726</v>
      </c>
      <c r="F417" s="15">
        <f t="shared" ref="F417:J417" si="30">SUM(F352:F415)</f>
        <v>2265670.9239999992</v>
      </c>
      <c r="G417" s="15">
        <f t="shared" si="30"/>
        <v>2518052.1119999997</v>
      </c>
      <c r="H417" s="15">
        <f t="shared" si="30"/>
        <v>5932726.3780000005</v>
      </c>
      <c r="I417" s="15">
        <f t="shared" si="30"/>
        <v>8450778.4899999984</v>
      </c>
      <c r="J417" s="15">
        <f t="shared" si="30"/>
        <v>-6185107.5659999996</v>
      </c>
      <c r="K417" s="15">
        <f t="shared" ref="K392:K455" si="31">(F417/$E417)*1000</f>
        <v>5904.3977317148156</v>
      </c>
      <c r="L417" s="15">
        <f t="shared" ref="L392:L455" si="32">(G417/$E417)*1000</f>
        <v>6562.1097137019633</v>
      </c>
      <c r="M417" s="15">
        <f t="shared" ref="M392:M455" si="33">(H417/$E417)*1000</f>
        <v>15460.840229747269</v>
      </c>
      <c r="N417" s="15">
        <f t="shared" ref="N392:N455" si="34">(I417/$E417)*1000</f>
        <v>22022.949943449228</v>
      </c>
      <c r="O417" s="15">
        <f t="shared" ref="O392:O455" si="35">(J417/$E417)*1000</f>
        <v>-16118.552211734414</v>
      </c>
    </row>
    <row r="418" spans="1:15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>
      <c r="D419" s="14" t="s">
        <v>163</v>
      </c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>
      <c r="D420" s="13" t="s">
        <v>156</v>
      </c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>
      <c r="A421" s="17" t="s">
        <v>71</v>
      </c>
      <c r="B421" s="17">
        <f>(LEFT(C421,4))*1</f>
        <v>0</v>
      </c>
      <c r="C421" s="17" t="s">
        <v>2</v>
      </c>
      <c r="D421" s="17" t="s">
        <v>77</v>
      </c>
      <c r="E421" s="18">
        <v>136894</v>
      </c>
      <c r="F421" s="18">
        <v>3120697.9220000003</v>
      </c>
      <c r="G421" s="18">
        <v>1153632.5049999999</v>
      </c>
      <c r="H421" s="18">
        <v>2119428.943</v>
      </c>
      <c r="I421" s="18">
        <f>G421+H421</f>
        <v>3273061.4479999999</v>
      </c>
      <c r="J421" s="18">
        <f>F421-I421</f>
        <v>-152363.52599999961</v>
      </c>
      <c r="K421" s="18">
        <f>(F421/$E421)*1000</f>
        <v>22796.455082034277</v>
      </c>
      <c r="L421" s="18">
        <f>(G421/$E421)*1000</f>
        <v>8427.1955308486849</v>
      </c>
      <c r="M421" s="18">
        <f>(H421/$E421)*1000</f>
        <v>15482.263232866306</v>
      </c>
      <c r="N421" s="18">
        <f>(I421/$E421)*1000</f>
        <v>23909.458763714989</v>
      </c>
      <c r="O421" s="18">
        <f>(J421/$E421)*1000</f>
        <v>-1113.0036816807137</v>
      </c>
    </row>
    <row r="422" spans="1:15">
      <c r="A422" s="1" t="s">
        <v>71</v>
      </c>
      <c r="B422" s="1">
        <f>(LEFT(C422,4))*1</f>
        <v>1000</v>
      </c>
      <c r="C422" s="1" t="s">
        <v>3</v>
      </c>
      <c r="D422" s="1" t="s">
        <v>78</v>
      </c>
      <c r="E422" s="2">
        <v>39335</v>
      </c>
      <c r="F422" s="2">
        <v>807938.34400000004</v>
      </c>
      <c r="G422" s="2">
        <v>54.372999999999998</v>
      </c>
      <c r="H422" s="2">
        <v>982791.07099999988</v>
      </c>
      <c r="I422" s="2">
        <f>G422+H422</f>
        <v>982845.4439999999</v>
      </c>
      <c r="J422" s="2">
        <f>F422-I422</f>
        <v>-174907.09999999986</v>
      </c>
      <c r="K422" s="2">
        <f>(F422/$E422)*1000</f>
        <v>20539.935019702556</v>
      </c>
      <c r="L422" s="2">
        <f>(G422/$E422)*1000</f>
        <v>1.3823058344985382</v>
      </c>
      <c r="M422" s="2">
        <f>(H422/$E422)*1000</f>
        <v>24985.154976484042</v>
      </c>
      <c r="N422" s="2">
        <f>(I422/$E422)*1000</f>
        <v>24986.537282318543</v>
      </c>
      <c r="O422" s="2">
        <f>(J422/$E422)*1000</f>
        <v>-4446.6022626159875</v>
      </c>
    </row>
    <row r="423" spans="1:15">
      <c r="A423" s="17" t="s">
        <v>71</v>
      </c>
      <c r="B423" s="17">
        <f>(LEFT(C423,4))*1</f>
        <v>1400</v>
      </c>
      <c r="C423" s="17" t="s">
        <v>6</v>
      </c>
      <c r="D423" s="17" t="s">
        <v>81</v>
      </c>
      <c r="E423" s="18">
        <v>30616</v>
      </c>
      <c r="F423" s="18">
        <v>773275.63</v>
      </c>
      <c r="G423" s="18">
        <v>24353.578000000001</v>
      </c>
      <c r="H423" s="18">
        <v>599959.05599999998</v>
      </c>
      <c r="I423" s="18">
        <f>G423+H423</f>
        <v>624312.63399999996</v>
      </c>
      <c r="J423" s="18">
        <f>F423-I423</f>
        <v>148962.99600000004</v>
      </c>
      <c r="K423" s="18">
        <f>(F423/$E423)*1000</f>
        <v>25257.239025346222</v>
      </c>
      <c r="L423" s="18">
        <f>(G423/$E423)*1000</f>
        <v>795.45263914293184</v>
      </c>
      <c r="M423" s="18">
        <f>(H423/$E423)*1000</f>
        <v>19596.258688267571</v>
      </c>
      <c r="N423" s="18">
        <f>(I423/$E423)*1000</f>
        <v>20391.7113274105</v>
      </c>
      <c r="O423" s="18">
        <f>(J423/$E423)*1000</f>
        <v>4865.5276979357213</v>
      </c>
    </row>
    <row r="424" spans="1:15">
      <c r="A424" s="1" t="s">
        <v>71</v>
      </c>
      <c r="B424" s="1">
        <f>(LEFT(C424,4))*1</f>
        <v>2000</v>
      </c>
      <c r="C424" s="1" t="s">
        <v>9</v>
      </c>
      <c r="D424" s="1" t="s">
        <v>84</v>
      </c>
      <c r="E424" s="2">
        <v>21957</v>
      </c>
      <c r="F424" s="2">
        <v>442735.41</v>
      </c>
      <c r="G424" s="2"/>
      <c r="H424" s="2">
        <v>488332.23500000004</v>
      </c>
      <c r="I424" s="2">
        <f>G424+H424</f>
        <v>488332.23500000004</v>
      </c>
      <c r="J424" s="2">
        <f>F424-I424</f>
        <v>-45596.82500000007</v>
      </c>
      <c r="K424" s="2">
        <f>(F424/$E424)*1000</f>
        <v>20163.747779751331</v>
      </c>
      <c r="L424" s="2">
        <f>(G424/$E424)*1000</f>
        <v>0</v>
      </c>
      <c r="M424" s="2">
        <f>(H424/$E424)*1000</f>
        <v>22240.389625176482</v>
      </c>
      <c r="N424" s="2">
        <f>(I424/$E424)*1000</f>
        <v>22240.389625176482</v>
      </c>
      <c r="O424" s="2">
        <f>(J424/$E424)*1000</f>
        <v>-2076.6418454251525</v>
      </c>
    </row>
    <row r="425" spans="1:15">
      <c r="A425" s="17" t="s">
        <v>71</v>
      </c>
      <c r="B425" s="17">
        <f>(LEFT(C425,4))*1</f>
        <v>6000</v>
      </c>
      <c r="C425" s="17" t="s">
        <v>36</v>
      </c>
      <c r="D425" s="17" t="s">
        <v>111</v>
      </c>
      <c r="E425" s="18">
        <v>19812</v>
      </c>
      <c r="F425" s="18">
        <v>549050.42500000005</v>
      </c>
      <c r="G425" s="18"/>
      <c r="H425" s="18">
        <v>579328.5140000002</v>
      </c>
      <c r="I425" s="18">
        <f>G425+H425</f>
        <v>579328.5140000002</v>
      </c>
      <c r="J425" s="18">
        <f>F425-I425</f>
        <v>-30278.089000000153</v>
      </c>
      <c r="K425" s="18">
        <f>(F425/$E425)*1000</f>
        <v>27713.023672521707</v>
      </c>
      <c r="L425" s="18">
        <f>(G425/$E425)*1000</f>
        <v>0</v>
      </c>
      <c r="M425" s="18">
        <f>(H425/$E425)*1000</f>
        <v>29241.293862305683</v>
      </c>
      <c r="N425" s="18">
        <f>(I425/$E425)*1000</f>
        <v>29241.293862305683</v>
      </c>
      <c r="O425" s="18">
        <f>(J425/$E425)*1000</f>
        <v>-1528.270189783977</v>
      </c>
    </row>
    <row r="426" spans="1:15">
      <c r="A426" s="1" t="s">
        <v>71</v>
      </c>
      <c r="B426" s="1">
        <f>(LEFT(C426,4))*1</f>
        <v>1300</v>
      </c>
      <c r="C426" s="1" t="s">
        <v>5</v>
      </c>
      <c r="D426" s="1" t="s">
        <v>80</v>
      </c>
      <c r="E426" s="2">
        <v>19088</v>
      </c>
      <c r="F426" s="2">
        <v>390006.45799999998</v>
      </c>
      <c r="G426" s="2">
        <v>25000</v>
      </c>
      <c r="H426" s="2">
        <v>380422.70299999998</v>
      </c>
      <c r="I426" s="2">
        <f>G426+H426</f>
        <v>405422.70299999998</v>
      </c>
      <c r="J426" s="2">
        <f>F426-I426</f>
        <v>-15416.244999999995</v>
      </c>
      <c r="K426" s="2">
        <f>(F426/$E426)*1000</f>
        <v>20432.023155909468</v>
      </c>
      <c r="L426" s="2">
        <f>(G426/$E426)*1000</f>
        <v>1309.7233864207881</v>
      </c>
      <c r="M426" s="2">
        <f>(H426/$E426)*1000</f>
        <v>19929.940433780383</v>
      </c>
      <c r="N426" s="2">
        <f>(I426/$E426)*1000</f>
        <v>21239.663820201175</v>
      </c>
      <c r="O426" s="2">
        <f>(J426/$E426)*1000</f>
        <v>-807.64066429170134</v>
      </c>
    </row>
    <row r="427" spans="1:15">
      <c r="A427" s="17" t="s">
        <v>71</v>
      </c>
      <c r="B427" s="17">
        <f>(LEFT(C427,4))*1</f>
        <v>1604</v>
      </c>
      <c r="C427" s="17" t="s">
        <v>7</v>
      </c>
      <c r="D427" s="17" t="s">
        <v>82</v>
      </c>
      <c r="E427" s="18">
        <v>13403</v>
      </c>
      <c r="F427" s="18">
        <v>261779.88399999999</v>
      </c>
      <c r="G427" s="18"/>
      <c r="H427" s="18">
        <v>245164.76400000002</v>
      </c>
      <c r="I427" s="18">
        <f>G427+H427</f>
        <v>245164.76400000002</v>
      </c>
      <c r="J427" s="18">
        <f>F427-I427</f>
        <v>16615.119999999966</v>
      </c>
      <c r="K427" s="18">
        <f>(F427/$E427)*1000</f>
        <v>19531.439528463776</v>
      </c>
      <c r="L427" s="18">
        <f>(G427/$E427)*1000</f>
        <v>0</v>
      </c>
      <c r="M427" s="18">
        <f>(H427/$E427)*1000</f>
        <v>18291.782735208541</v>
      </c>
      <c r="N427" s="18">
        <f>(I427/$E427)*1000</f>
        <v>18291.782735208541</v>
      </c>
      <c r="O427" s="18">
        <f>(J427/$E427)*1000</f>
        <v>1239.6567932552389</v>
      </c>
    </row>
    <row r="428" spans="1:15">
      <c r="A428" s="1" t="s">
        <v>71</v>
      </c>
      <c r="B428" s="1">
        <f>(LEFT(C428,4))*1</f>
        <v>8200</v>
      </c>
      <c r="C428" s="1" t="s">
        <v>52</v>
      </c>
      <c r="D428" s="1" t="s">
        <v>127</v>
      </c>
      <c r="E428" s="2">
        <v>11565</v>
      </c>
      <c r="F428" s="2">
        <v>452469.79099999997</v>
      </c>
      <c r="G428" s="2">
        <v>50223.115000000005</v>
      </c>
      <c r="H428" s="2">
        <v>440180.69000000006</v>
      </c>
      <c r="I428" s="2">
        <f>G428+H428</f>
        <v>490403.80500000005</v>
      </c>
      <c r="J428" s="2">
        <f>F428-I428</f>
        <v>-37934.014000000083</v>
      </c>
      <c r="K428" s="2">
        <f>(F428/$E428)*1000</f>
        <v>39124.063207955034</v>
      </c>
      <c r="L428" s="2">
        <f>(G428/$E428)*1000</f>
        <v>4342.6817985300477</v>
      </c>
      <c r="M428" s="2">
        <f>(H428/$E428)*1000</f>
        <v>38061.45179420666</v>
      </c>
      <c r="N428" s="2">
        <f>(I428/$E428)*1000</f>
        <v>42404.133592736711</v>
      </c>
      <c r="O428" s="2">
        <f>(J428/$E428)*1000</f>
        <v>-3280.0703847816762</v>
      </c>
    </row>
    <row r="429" spans="1:15">
      <c r="A429" s="17" t="s">
        <v>71</v>
      </c>
      <c r="B429" s="17">
        <f>(LEFT(C429,4))*1</f>
        <v>3000</v>
      </c>
      <c r="C429" s="17" t="s">
        <v>13</v>
      </c>
      <c r="D429" s="17" t="s">
        <v>88</v>
      </c>
      <c r="E429" s="18">
        <v>8071</v>
      </c>
      <c r="F429" s="18">
        <v>117780.804</v>
      </c>
      <c r="G429" s="18"/>
      <c r="H429" s="18">
        <v>143596.54900000003</v>
      </c>
      <c r="I429" s="18">
        <f>G429+H429</f>
        <v>143596.54900000003</v>
      </c>
      <c r="J429" s="18">
        <f>F429-I429</f>
        <v>-25815.745000000024</v>
      </c>
      <c r="K429" s="18">
        <f>(F429/$E429)*1000</f>
        <v>14593.086854169249</v>
      </c>
      <c r="L429" s="18">
        <f>(G429/$E429)*1000</f>
        <v>0</v>
      </c>
      <c r="M429" s="18">
        <f>(H429/$E429)*1000</f>
        <v>17791.667575269486</v>
      </c>
      <c r="N429" s="18">
        <f>(I429/$E429)*1000</f>
        <v>17791.667575269486</v>
      </c>
      <c r="O429" s="18">
        <f>(J429/$E429)*1000</f>
        <v>-3198.5807211002384</v>
      </c>
    </row>
    <row r="430" spans="1:15">
      <c r="A430" s="1" t="s">
        <v>71</v>
      </c>
      <c r="B430" s="1">
        <f>(LEFT(C430,4))*1</f>
        <v>7400</v>
      </c>
      <c r="C430" s="1" t="s">
        <v>48</v>
      </c>
      <c r="D430" s="1" t="s">
        <v>123</v>
      </c>
      <c r="E430" s="2">
        <v>5177</v>
      </c>
      <c r="F430" s="2">
        <v>165458.64699999997</v>
      </c>
      <c r="G430" s="2">
        <v>11269.38</v>
      </c>
      <c r="H430" s="2">
        <v>301494.98199999996</v>
      </c>
      <c r="I430" s="2">
        <f>G430+H430</f>
        <v>312764.36199999996</v>
      </c>
      <c r="J430" s="2">
        <f>F430-I430</f>
        <v>-147305.715</v>
      </c>
      <c r="K430" s="2">
        <f>(F430/$E430)*1000</f>
        <v>31960.333590882743</v>
      </c>
      <c r="L430" s="2">
        <f>(G430/$E430)*1000</f>
        <v>2176.8166892022409</v>
      </c>
      <c r="M430" s="2">
        <f>(H430/$E430)*1000</f>
        <v>58237.39269847401</v>
      </c>
      <c r="N430" s="2">
        <f>(I430/$E430)*1000</f>
        <v>60414.209387676252</v>
      </c>
      <c r="O430" s="2">
        <f>(J430/$E430)*1000</f>
        <v>-28453.875796793509</v>
      </c>
    </row>
    <row r="431" spans="1:15">
      <c r="A431" s="17" t="s">
        <v>71</v>
      </c>
      <c r="B431" s="17">
        <f>(LEFT(C431,4))*1</f>
        <v>7300</v>
      </c>
      <c r="C431" s="17" t="s">
        <v>47</v>
      </c>
      <c r="D431" s="17" t="s">
        <v>122</v>
      </c>
      <c r="E431" s="18">
        <v>5163</v>
      </c>
      <c r="F431" s="18">
        <v>6235.0770000000002</v>
      </c>
      <c r="G431" s="18"/>
      <c r="H431" s="18">
        <v>3267.2569999999996</v>
      </c>
      <c r="I431" s="18">
        <f>G431+H431</f>
        <v>3267.2569999999996</v>
      </c>
      <c r="J431" s="18">
        <f>F431-I431</f>
        <v>2967.8200000000006</v>
      </c>
      <c r="K431" s="18">
        <f>(F431/$E431)*1000</f>
        <v>1207.6461359674609</v>
      </c>
      <c r="L431" s="18">
        <f>(G431/$E431)*1000</f>
        <v>0</v>
      </c>
      <c r="M431" s="18">
        <f>(H431/$E431)*1000</f>
        <v>632.82142165407708</v>
      </c>
      <c r="N431" s="18">
        <f>(I431/$E431)*1000</f>
        <v>632.82142165407708</v>
      </c>
      <c r="O431" s="18">
        <f>(J431/$E431)*1000</f>
        <v>574.82471431338377</v>
      </c>
    </row>
    <row r="432" spans="1:15">
      <c r="A432" s="1" t="s">
        <v>71</v>
      </c>
      <c r="B432" s="1">
        <f>(LEFT(C432,4))*1</f>
        <v>1100</v>
      </c>
      <c r="C432" s="1" t="s">
        <v>4</v>
      </c>
      <c r="D432" s="1" t="s">
        <v>79</v>
      </c>
      <c r="E432" s="2">
        <v>4572</v>
      </c>
      <c r="F432" s="2">
        <v>122475.26299999999</v>
      </c>
      <c r="G432" s="2"/>
      <c r="H432" s="2">
        <v>121735.03300000001</v>
      </c>
      <c r="I432" s="2">
        <f>G432+H432</f>
        <v>121735.03300000001</v>
      </c>
      <c r="J432" s="2">
        <f>F432-I432</f>
        <v>740.22999999998137</v>
      </c>
      <c r="K432" s="2">
        <f>(F432/$E432)*1000</f>
        <v>26788.115266841643</v>
      </c>
      <c r="L432" s="2">
        <f>(G432/$E432)*1000</f>
        <v>0</v>
      </c>
      <c r="M432" s="2">
        <f>(H432/$E432)*1000</f>
        <v>26626.210192475941</v>
      </c>
      <c r="N432" s="2">
        <f>(I432/$E432)*1000</f>
        <v>26626.210192475941</v>
      </c>
      <c r="O432" s="2">
        <f>(J432/$E432)*1000</f>
        <v>161.90507436570022</v>
      </c>
    </row>
    <row r="433" spans="1:15">
      <c r="A433" s="17" t="s">
        <v>71</v>
      </c>
      <c r="B433" s="17">
        <f>(LEFT(C433,4))*1</f>
        <v>8000</v>
      </c>
      <c r="C433" s="17" t="s">
        <v>51</v>
      </c>
      <c r="D433" s="17" t="s">
        <v>126</v>
      </c>
      <c r="E433" s="18">
        <v>4444</v>
      </c>
      <c r="F433" s="18">
        <v>138937.106</v>
      </c>
      <c r="G433" s="18"/>
      <c r="H433" s="18">
        <v>265631.93200000003</v>
      </c>
      <c r="I433" s="18">
        <f>G433+H433</f>
        <v>265631.93200000003</v>
      </c>
      <c r="J433" s="18">
        <f>F433-I433</f>
        <v>-126694.82600000003</v>
      </c>
      <c r="K433" s="18">
        <f>(F433/$E433)*1000</f>
        <v>31263.975247524751</v>
      </c>
      <c r="L433" s="18">
        <f>(G433/$E433)*1000</f>
        <v>0</v>
      </c>
      <c r="M433" s="18">
        <f>(H433/$E433)*1000</f>
        <v>59773.162016201626</v>
      </c>
      <c r="N433" s="18">
        <f>(I433/$E433)*1000</f>
        <v>59773.162016201626</v>
      </c>
      <c r="O433" s="18">
        <f>(J433/$E433)*1000</f>
        <v>-28509.186768676875</v>
      </c>
    </row>
    <row r="434" spans="1:15">
      <c r="A434" s="1" t="s">
        <v>71</v>
      </c>
      <c r="B434" s="1">
        <f>(LEFT(C434,4))*1</f>
        <v>5716</v>
      </c>
      <c r="C434" s="1" t="s">
        <v>35</v>
      </c>
      <c r="D434" s="1" t="s">
        <v>110</v>
      </c>
      <c r="E434" s="2">
        <v>4276</v>
      </c>
      <c r="F434" s="2">
        <v>212944.71899999998</v>
      </c>
      <c r="G434" s="2"/>
      <c r="H434" s="2">
        <v>195988.76800000004</v>
      </c>
      <c r="I434" s="2">
        <f>G434+H434</f>
        <v>195988.76800000004</v>
      </c>
      <c r="J434" s="2">
        <f>F434-I434</f>
        <v>16955.950999999943</v>
      </c>
      <c r="K434" s="2">
        <f>(F434/$E434)*1000</f>
        <v>49799.981057062672</v>
      </c>
      <c r="L434" s="2">
        <f>(G434/$E434)*1000</f>
        <v>0</v>
      </c>
      <c r="M434" s="2">
        <f>(H434/$E434)*1000</f>
        <v>45834.604303087006</v>
      </c>
      <c r="N434" s="2">
        <f>(I434/$E434)*1000</f>
        <v>45834.604303087006</v>
      </c>
      <c r="O434" s="2">
        <f>(J434/$E434)*1000</f>
        <v>3965.376753975665</v>
      </c>
    </row>
    <row r="435" spans="1:15">
      <c r="A435" s="17" t="s">
        <v>71</v>
      </c>
      <c r="B435" s="17">
        <f>(LEFT(C435,4))*1</f>
        <v>3609</v>
      </c>
      <c r="C435" s="17" t="s">
        <v>16</v>
      </c>
      <c r="D435" s="17" t="s">
        <v>91</v>
      </c>
      <c r="E435" s="18">
        <v>4100</v>
      </c>
      <c r="F435" s="18">
        <v>2464.732</v>
      </c>
      <c r="G435" s="18"/>
      <c r="H435" s="18">
        <v>1511.4269999999999</v>
      </c>
      <c r="I435" s="18">
        <f>G435+H435</f>
        <v>1511.4269999999999</v>
      </c>
      <c r="J435" s="18">
        <f>F435-I435</f>
        <v>953.30500000000006</v>
      </c>
      <c r="K435" s="18">
        <f>(F435/$E435)*1000</f>
        <v>601.15414634146339</v>
      </c>
      <c r="L435" s="18">
        <f>(G435/$E435)*1000</f>
        <v>0</v>
      </c>
      <c r="M435" s="18">
        <f>(H435/$E435)*1000</f>
        <v>368.64073170731706</v>
      </c>
      <c r="N435" s="18">
        <f>(I435/$E435)*1000</f>
        <v>368.64073170731706</v>
      </c>
      <c r="O435" s="18">
        <f>(J435/$E435)*1000</f>
        <v>232.51341463414636</v>
      </c>
    </row>
    <row r="436" spans="1:15">
      <c r="A436" s="1" t="s">
        <v>71</v>
      </c>
      <c r="B436" s="1">
        <f>(LEFT(C436,4))*1</f>
        <v>2510</v>
      </c>
      <c r="C436" s="1" t="s">
        <v>12</v>
      </c>
      <c r="D436" s="1" t="s">
        <v>87</v>
      </c>
      <c r="E436" s="2">
        <v>3897</v>
      </c>
      <c r="F436" s="2">
        <v>84006.327000000005</v>
      </c>
      <c r="G436" s="2"/>
      <c r="H436" s="2">
        <v>96042.722999999998</v>
      </c>
      <c r="I436" s="2">
        <f>G436+H436</f>
        <v>96042.722999999998</v>
      </c>
      <c r="J436" s="2">
        <f>F436-I436</f>
        <v>-12036.395999999993</v>
      </c>
      <c r="K436" s="2">
        <f>(F436/$E436)*1000</f>
        <v>21556.66589684373</v>
      </c>
      <c r="L436" s="2">
        <f>(G436/$E436)*1000</f>
        <v>0</v>
      </c>
      <c r="M436" s="2">
        <f>(H436/$E436)*1000</f>
        <v>24645.297151655119</v>
      </c>
      <c r="N436" s="2">
        <f>(I436/$E436)*1000</f>
        <v>24645.297151655119</v>
      </c>
      <c r="O436" s="2">
        <f>(J436/$E436)*1000</f>
        <v>-3088.631254811392</v>
      </c>
    </row>
    <row r="437" spans="1:15">
      <c r="A437" s="17" t="s">
        <v>71</v>
      </c>
      <c r="B437" s="17">
        <f>(LEFT(C437,4))*1</f>
        <v>4200</v>
      </c>
      <c r="C437" s="17" t="s">
        <v>23</v>
      </c>
      <c r="D437" s="17" t="s">
        <v>98</v>
      </c>
      <c r="E437" s="18">
        <v>3797</v>
      </c>
      <c r="F437" s="18">
        <v>140963.038</v>
      </c>
      <c r="G437" s="18"/>
      <c r="H437" s="18">
        <v>160410.74600000004</v>
      </c>
      <c r="I437" s="18">
        <f>G437+H437</f>
        <v>160410.74600000004</v>
      </c>
      <c r="J437" s="18">
        <f>F437-I437</f>
        <v>-19447.708000000042</v>
      </c>
      <c r="K437" s="18">
        <f>(F437/$E437)*1000</f>
        <v>37124.845404266525</v>
      </c>
      <c r="L437" s="18">
        <f>(G437/$E437)*1000</f>
        <v>0</v>
      </c>
      <c r="M437" s="18">
        <f>(H437/$E437)*1000</f>
        <v>42246.706873847783</v>
      </c>
      <c r="N437" s="18">
        <f>(I437/$E437)*1000</f>
        <v>42246.706873847783</v>
      </c>
      <c r="O437" s="18">
        <f>(J437/$E437)*1000</f>
        <v>-5121.8614695812594</v>
      </c>
    </row>
    <row r="438" spans="1:15">
      <c r="A438" s="1" t="s">
        <v>71</v>
      </c>
      <c r="B438" s="1">
        <f>(LEFT(C438,4))*1</f>
        <v>2300</v>
      </c>
      <c r="C438" s="1" t="s">
        <v>10</v>
      </c>
      <c r="D438" s="1" t="s">
        <v>85</v>
      </c>
      <c r="E438" s="2">
        <v>3579</v>
      </c>
      <c r="F438" s="2">
        <v>65507.439999999995</v>
      </c>
      <c r="G438" s="2"/>
      <c r="H438" s="2">
        <v>69790.125000000015</v>
      </c>
      <c r="I438" s="2">
        <f>G438+H438</f>
        <v>69790.125000000015</v>
      </c>
      <c r="J438" s="2">
        <f>F438-I438</f>
        <v>-4282.6850000000195</v>
      </c>
      <c r="K438" s="2">
        <f>(F438/$E438)*1000</f>
        <v>18303.280245878734</v>
      </c>
      <c r="L438" s="2">
        <f>(G438/$E438)*1000</f>
        <v>0</v>
      </c>
      <c r="M438" s="2">
        <f>(H438/$E438)*1000</f>
        <v>19499.895222129089</v>
      </c>
      <c r="N438" s="2">
        <f>(I438/$E438)*1000</f>
        <v>19499.895222129089</v>
      </c>
      <c r="O438" s="2">
        <f>(J438/$E438)*1000</f>
        <v>-1196.6149762503546</v>
      </c>
    </row>
    <row r="439" spans="1:15">
      <c r="A439" s="17" t="s">
        <v>71</v>
      </c>
      <c r="B439" s="17">
        <f>(LEFT(C439,4))*1</f>
        <v>8716</v>
      </c>
      <c r="C439" s="17" t="s">
        <v>60</v>
      </c>
      <c r="D439" s="17" t="s">
        <v>135</v>
      </c>
      <c r="E439" s="18">
        <v>3265</v>
      </c>
      <c r="F439" s="18">
        <v>72620.353000000003</v>
      </c>
      <c r="G439" s="18"/>
      <c r="H439" s="18">
        <v>102301.977</v>
      </c>
      <c r="I439" s="18">
        <f>G439+H439</f>
        <v>102301.977</v>
      </c>
      <c r="J439" s="18">
        <f>F439-I439</f>
        <v>-29681.623999999996</v>
      </c>
      <c r="K439" s="18">
        <f>(F439/$E439)*1000</f>
        <v>22242.06830015314</v>
      </c>
      <c r="L439" s="18">
        <f>(G439/$E439)*1000</f>
        <v>0</v>
      </c>
      <c r="M439" s="18">
        <f>(H439/$E439)*1000</f>
        <v>31332.917917304749</v>
      </c>
      <c r="N439" s="18">
        <f>(I439/$E439)*1000</f>
        <v>31332.917917304749</v>
      </c>
      <c r="O439" s="18">
        <f>(J439/$E439)*1000</f>
        <v>-9090.8496171516072</v>
      </c>
    </row>
    <row r="440" spans="1:15">
      <c r="A440" s="1" t="s">
        <v>71</v>
      </c>
      <c r="B440" s="1">
        <f>(LEFT(C440,4))*1</f>
        <v>6100</v>
      </c>
      <c r="C440" s="1" t="s">
        <v>37</v>
      </c>
      <c r="D440" s="1" t="s">
        <v>112</v>
      </c>
      <c r="E440" s="2">
        <v>3081</v>
      </c>
      <c r="F440" s="2">
        <v>100918.41899999999</v>
      </c>
      <c r="G440" s="2">
        <v>3654.1229999999996</v>
      </c>
      <c r="H440" s="2">
        <v>143972.06500000003</v>
      </c>
      <c r="I440" s="2">
        <f>G440+H440</f>
        <v>147626.18800000002</v>
      </c>
      <c r="J440" s="2">
        <f>F440-I440</f>
        <v>-46707.769000000029</v>
      </c>
      <c r="K440" s="2">
        <f>(F440/$E440)*1000</f>
        <v>32755.085686465434</v>
      </c>
      <c r="L440" s="2">
        <f>(G440/$E440)*1000</f>
        <v>1186.0185004868549</v>
      </c>
      <c r="M440" s="2">
        <f>(H440/$E440)*1000</f>
        <v>46729.005193119126</v>
      </c>
      <c r="N440" s="2">
        <f>(I440/$E440)*1000</f>
        <v>47915.023693605981</v>
      </c>
      <c r="O440" s="2">
        <f>(J440/$E440)*1000</f>
        <v>-15159.938007140549</v>
      </c>
    </row>
    <row r="441" spans="1:15">
      <c r="A441" s="17" t="s">
        <v>71</v>
      </c>
      <c r="B441" s="17">
        <f>(LEFT(C441,4))*1</f>
        <v>8717</v>
      </c>
      <c r="C441" s="17" t="s">
        <v>61</v>
      </c>
      <c r="D441" s="17" t="s">
        <v>136</v>
      </c>
      <c r="E441" s="18">
        <v>2631</v>
      </c>
      <c r="F441" s="18">
        <v>72666.535999999993</v>
      </c>
      <c r="G441" s="18">
        <v>11650.999</v>
      </c>
      <c r="H441" s="18">
        <v>113157.675</v>
      </c>
      <c r="I441" s="18">
        <f>G441+H441</f>
        <v>124808.674</v>
      </c>
      <c r="J441" s="18">
        <f>F441-I441</f>
        <v>-52142.138000000006</v>
      </c>
      <c r="K441" s="18">
        <f>(F441/$E441)*1000</f>
        <v>27619.359939186619</v>
      </c>
      <c r="L441" s="18">
        <f>(G441/$E441)*1000</f>
        <v>4428.3538578487269</v>
      </c>
      <c r="M441" s="18">
        <f>(H441/$E441)*1000</f>
        <v>43009.378563283921</v>
      </c>
      <c r="N441" s="18">
        <f>(I441/$E441)*1000</f>
        <v>47437.732421132649</v>
      </c>
      <c r="O441" s="18">
        <f>(J441/$E441)*1000</f>
        <v>-19818.372481946033</v>
      </c>
    </row>
    <row r="442" spans="1:15">
      <c r="A442" s="1" t="s">
        <v>71</v>
      </c>
      <c r="B442" s="1">
        <f>(LEFT(C442,4))*1</f>
        <v>8401</v>
      </c>
      <c r="C442" s="1" t="s">
        <v>53</v>
      </c>
      <c r="D442" s="1" t="s">
        <v>128</v>
      </c>
      <c r="E442" s="2">
        <v>2487</v>
      </c>
      <c r="F442" s="2">
        <v>82201.328999999998</v>
      </c>
      <c r="G442" s="2">
        <v>8199.357</v>
      </c>
      <c r="H442" s="2">
        <v>173473.02900000001</v>
      </c>
      <c r="I442" s="2">
        <f>G442+H442</f>
        <v>181672.386</v>
      </c>
      <c r="J442" s="2">
        <f>F442-I442</f>
        <v>-99471.057000000001</v>
      </c>
      <c r="K442" s="2">
        <f>(F442/$E442)*1000</f>
        <v>33052.404101326902</v>
      </c>
      <c r="L442" s="2">
        <f>(G442/$E442)*1000</f>
        <v>3296.8866103739447</v>
      </c>
      <c r="M442" s="2">
        <f>(H442/$E442)*1000</f>
        <v>69751.921592279861</v>
      </c>
      <c r="N442" s="2">
        <f>(I442/$E442)*1000</f>
        <v>73048.808202653803</v>
      </c>
      <c r="O442" s="2">
        <f>(J442/$E442)*1000</f>
        <v>-39996.404101326902</v>
      </c>
    </row>
    <row r="443" spans="1:15">
      <c r="A443" s="17" t="s">
        <v>71</v>
      </c>
      <c r="B443" s="17">
        <f>(LEFT(C443,4))*1</f>
        <v>8613</v>
      </c>
      <c r="C443" s="17" t="s">
        <v>57</v>
      </c>
      <c r="D443" s="17" t="s">
        <v>132</v>
      </c>
      <c r="E443" s="18">
        <v>2007</v>
      </c>
      <c r="F443" s="18">
        <v>66111.820999999996</v>
      </c>
      <c r="G443" s="18"/>
      <c r="H443" s="18">
        <v>74931.323000000019</v>
      </c>
      <c r="I443" s="18">
        <f>G443+H443</f>
        <v>74931.323000000019</v>
      </c>
      <c r="J443" s="18">
        <f>F443-I443</f>
        <v>-8819.5020000000222</v>
      </c>
      <c r="K443" s="18">
        <f>(F443/$E443)*1000</f>
        <v>32940.618335824613</v>
      </c>
      <c r="L443" s="18">
        <f>(G443/$E443)*1000</f>
        <v>0</v>
      </c>
      <c r="M443" s="18">
        <f>(H443/$E443)*1000</f>
        <v>37334.989038365726</v>
      </c>
      <c r="N443" s="18">
        <f>(I443/$E443)*1000</f>
        <v>37334.989038365726</v>
      </c>
      <c r="O443" s="18">
        <f>(J443/$E443)*1000</f>
        <v>-4394.3707025411168</v>
      </c>
    </row>
    <row r="444" spans="1:15">
      <c r="A444" s="1" t="s">
        <v>71</v>
      </c>
      <c r="B444" s="1">
        <f>(LEFT(C444,4))*1</f>
        <v>6250</v>
      </c>
      <c r="C444" s="1" t="s">
        <v>38</v>
      </c>
      <c r="D444" s="1" t="s">
        <v>113</v>
      </c>
      <c r="E444" s="2">
        <v>1973</v>
      </c>
      <c r="F444" s="2">
        <v>65100.046999999999</v>
      </c>
      <c r="G444" s="2"/>
      <c r="H444" s="2">
        <v>100160.60100000001</v>
      </c>
      <c r="I444" s="2">
        <f>G444+H444</f>
        <v>100160.60100000001</v>
      </c>
      <c r="J444" s="2">
        <f>F444-I444</f>
        <v>-35060.554000000011</v>
      </c>
      <c r="K444" s="2">
        <f>(F444/$E444)*1000</f>
        <v>32995.462240243287</v>
      </c>
      <c r="L444" s="2">
        <f>(G444/$E444)*1000</f>
        <v>0</v>
      </c>
      <c r="M444" s="2">
        <f>(H444/$E444)*1000</f>
        <v>50765.636594019263</v>
      </c>
      <c r="N444" s="2">
        <f>(I444/$E444)*1000</f>
        <v>50765.636594019263</v>
      </c>
      <c r="O444" s="2">
        <f>(J444/$E444)*1000</f>
        <v>-17770.174353775983</v>
      </c>
    </row>
    <row r="445" spans="1:15">
      <c r="A445" s="17" t="s">
        <v>71</v>
      </c>
      <c r="B445" s="17">
        <f>(LEFT(C445,4))*1</f>
        <v>8614</v>
      </c>
      <c r="C445" s="17" t="s">
        <v>58</v>
      </c>
      <c r="D445" s="17" t="s">
        <v>133</v>
      </c>
      <c r="E445" s="18">
        <v>1867</v>
      </c>
      <c r="F445" s="18">
        <v>80686.195999999996</v>
      </c>
      <c r="G445" s="18"/>
      <c r="H445" s="18">
        <v>68681.591000000015</v>
      </c>
      <c r="I445" s="18">
        <f>G445+H445</f>
        <v>68681.591000000015</v>
      </c>
      <c r="J445" s="18">
        <f>F445-I445</f>
        <v>12004.604999999981</v>
      </c>
      <c r="K445" s="18">
        <f>(F445/$E445)*1000</f>
        <v>43217.030530262447</v>
      </c>
      <c r="L445" s="18">
        <f>(G445/$E445)*1000</f>
        <v>0</v>
      </c>
      <c r="M445" s="18">
        <f>(H445/$E445)*1000</f>
        <v>36787.140332083567</v>
      </c>
      <c r="N445" s="18">
        <f>(I445/$E445)*1000</f>
        <v>36787.140332083567</v>
      </c>
      <c r="O445" s="18">
        <f>(J445/$E445)*1000</f>
        <v>6429.8901981788867</v>
      </c>
    </row>
    <row r="446" spans="1:15">
      <c r="A446" s="1" t="s">
        <v>71</v>
      </c>
      <c r="B446" s="1">
        <f>(LEFT(C446,4))*1</f>
        <v>6400</v>
      </c>
      <c r="C446" s="1" t="s">
        <v>39</v>
      </c>
      <c r="D446" s="1" t="s">
        <v>114</v>
      </c>
      <c r="E446" s="2">
        <v>1866</v>
      </c>
      <c r="F446" s="2">
        <v>63686.249000000003</v>
      </c>
      <c r="G446" s="2">
        <v>1533.7450000000001</v>
      </c>
      <c r="H446" s="2">
        <v>66127.493000000002</v>
      </c>
      <c r="I446" s="2">
        <f>G446+H446</f>
        <v>67661.237999999998</v>
      </c>
      <c r="J446" s="2">
        <f>F446-I446</f>
        <v>-3974.9889999999941</v>
      </c>
      <c r="K446" s="2">
        <f>(F446/$E446)*1000</f>
        <v>34129.822615219724</v>
      </c>
      <c r="L446" s="2">
        <f>(G446/$E446)*1000</f>
        <v>821.94265809217586</v>
      </c>
      <c r="M446" s="2">
        <f>(H446/$E446)*1000</f>
        <v>35438.099142550913</v>
      </c>
      <c r="N446" s="2">
        <f>(I446/$E446)*1000</f>
        <v>36260.041800643085</v>
      </c>
      <c r="O446" s="2">
        <f>(J446/$E446)*1000</f>
        <v>-2130.2191854233624</v>
      </c>
    </row>
    <row r="447" spans="1:15">
      <c r="A447" s="17" t="s">
        <v>71</v>
      </c>
      <c r="B447" s="17">
        <f>(LEFT(C447,4))*1</f>
        <v>3714</v>
      </c>
      <c r="C447" s="17" t="s">
        <v>19</v>
      </c>
      <c r="D447" s="17" t="s">
        <v>94</v>
      </c>
      <c r="E447" s="18">
        <v>1617</v>
      </c>
      <c r="F447" s="18">
        <v>30930.21</v>
      </c>
      <c r="G447" s="18">
        <v>1514.7529999999999</v>
      </c>
      <c r="H447" s="18">
        <v>81437.695999999996</v>
      </c>
      <c r="I447" s="18">
        <f>G447+H447</f>
        <v>82952.448999999993</v>
      </c>
      <c r="J447" s="18">
        <f>F447-I447</f>
        <v>-52022.238999999994</v>
      </c>
      <c r="K447" s="18">
        <f>(F447/$E447)*1000</f>
        <v>19128.144712430425</v>
      </c>
      <c r="L447" s="18">
        <f>(G447/$E447)*1000</f>
        <v>936.76747062461345</v>
      </c>
      <c r="M447" s="18">
        <f>(H447/$E447)*1000</f>
        <v>50363.448361162649</v>
      </c>
      <c r="N447" s="18">
        <f>(I447/$E447)*1000</f>
        <v>51300.215831787253</v>
      </c>
      <c r="O447" s="18">
        <f>(J447/$E447)*1000</f>
        <v>-32172.071119356828</v>
      </c>
    </row>
    <row r="448" spans="1:15">
      <c r="A448" s="1" t="s">
        <v>71</v>
      </c>
      <c r="B448" s="1">
        <f>(LEFT(C448,4))*1</f>
        <v>2506</v>
      </c>
      <c r="C448" s="1" t="s">
        <v>11</v>
      </c>
      <c r="D448" s="1" t="s">
        <v>86</v>
      </c>
      <c r="E448" s="2">
        <v>1500</v>
      </c>
      <c r="F448" s="2">
        <v>31696.761999999999</v>
      </c>
      <c r="G448" s="2"/>
      <c r="H448" s="2">
        <v>37270</v>
      </c>
      <c r="I448" s="2">
        <f>G448+H448</f>
        <v>37270</v>
      </c>
      <c r="J448" s="2">
        <f>F448-I448</f>
        <v>-5573.2380000000012</v>
      </c>
      <c r="K448" s="2">
        <f>(F448/$E448)*1000</f>
        <v>21131.174666666666</v>
      </c>
      <c r="L448" s="2">
        <f>(G448/$E448)*1000</f>
        <v>0</v>
      </c>
      <c r="M448" s="2">
        <f>(H448/$E448)*1000</f>
        <v>24846.666666666668</v>
      </c>
      <c r="N448" s="2">
        <f>(I448/$E448)*1000</f>
        <v>24846.666666666668</v>
      </c>
      <c r="O448" s="2">
        <f>(J448/$E448)*1000</f>
        <v>-3715.4920000000006</v>
      </c>
    </row>
    <row r="449" spans="1:15">
      <c r="A449" s="17" t="s">
        <v>71</v>
      </c>
      <c r="B449" s="17">
        <f>(LEFT(C449,4))*1</f>
        <v>6613</v>
      </c>
      <c r="C449" s="17" t="s">
        <v>45</v>
      </c>
      <c r="D449" s="17" t="s">
        <v>120</v>
      </c>
      <c r="E449" s="18">
        <v>1410</v>
      </c>
      <c r="F449" s="18">
        <v>57029.004000000001</v>
      </c>
      <c r="G449" s="18">
        <v>1041.423</v>
      </c>
      <c r="H449" s="18">
        <v>69833.665999999997</v>
      </c>
      <c r="I449" s="18">
        <f>G449+H449</f>
        <v>70875.088999999993</v>
      </c>
      <c r="J449" s="18">
        <f>F449-I449</f>
        <v>-13846.084999999992</v>
      </c>
      <c r="K449" s="18">
        <f>(F449/$E449)*1000</f>
        <v>40446.102127659571</v>
      </c>
      <c r="L449" s="18">
        <f>(G449/$E449)*1000</f>
        <v>738.59787234042551</v>
      </c>
      <c r="M449" s="18">
        <f>(H449/$E449)*1000</f>
        <v>49527.422695035464</v>
      </c>
      <c r="N449" s="18">
        <f>(I449/$E449)*1000</f>
        <v>50266.020567375883</v>
      </c>
      <c r="O449" s="18">
        <f>(J449/$E449)*1000</f>
        <v>-9819.9184397163062</v>
      </c>
    </row>
    <row r="450" spans="1:15">
      <c r="A450" s="1" t="s">
        <v>71</v>
      </c>
      <c r="B450" s="1">
        <f>(LEFT(C450,4))*1</f>
        <v>8721</v>
      </c>
      <c r="C450" s="1" t="s">
        <v>64</v>
      </c>
      <c r="D450" s="1" t="s">
        <v>139</v>
      </c>
      <c r="E450" s="2">
        <v>1322</v>
      </c>
      <c r="F450" s="2">
        <v>113521.109</v>
      </c>
      <c r="G450" s="2">
        <v>268.28399999999999</v>
      </c>
      <c r="H450" s="2">
        <v>155287.87600000005</v>
      </c>
      <c r="I450" s="2">
        <f>G450+H450</f>
        <v>155556.16000000006</v>
      </c>
      <c r="J450" s="2">
        <f>F450-I450</f>
        <v>-42035.051000000065</v>
      </c>
      <c r="K450" s="2">
        <f>(F450/$E450)*1000</f>
        <v>85870.732980332832</v>
      </c>
      <c r="L450" s="2">
        <f>(G450/$E450)*1000</f>
        <v>202.93797276853252</v>
      </c>
      <c r="M450" s="2">
        <f>(H450/$E450)*1000</f>
        <v>117464.3540090772</v>
      </c>
      <c r="N450" s="2">
        <f>(I450/$E450)*1000</f>
        <v>117667.29198184573</v>
      </c>
      <c r="O450" s="2">
        <f>(J450/$E450)*1000</f>
        <v>-31796.559001512909</v>
      </c>
    </row>
    <row r="451" spans="1:15">
      <c r="A451" s="17" t="s">
        <v>71</v>
      </c>
      <c r="B451" s="17">
        <f>(LEFT(C451,4))*1</f>
        <v>3716</v>
      </c>
      <c r="C451" s="17" t="s">
        <v>20</v>
      </c>
      <c r="D451" s="17" t="s">
        <v>95</v>
      </c>
      <c r="E451" s="18">
        <v>1266</v>
      </c>
      <c r="F451" s="18">
        <v>49769.07</v>
      </c>
      <c r="G451" s="18"/>
      <c r="H451" s="18">
        <v>46190.371999999996</v>
      </c>
      <c r="I451" s="18">
        <f>G451+H451</f>
        <v>46190.371999999996</v>
      </c>
      <c r="J451" s="18">
        <f>F451-I451</f>
        <v>3578.698000000004</v>
      </c>
      <c r="K451" s="18">
        <f>(F451/$E451)*1000</f>
        <v>39312.061611374411</v>
      </c>
      <c r="L451" s="18">
        <f>(G451/$E451)*1000</f>
        <v>0</v>
      </c>
      <c r="M451" s="18">
        <f>(H451/$E451)*1000</f>
        <v>36485.285939968402</v>
      </c>
      <c r="N451" s="18">
        <f>(I451/$E451)*1000</f>
        <v>36485.285939968402</v>
      </c>
      <c r="O451" s="18">
        <f>(J451/$E451)*1000</f>
        <v>2826.7756714060065</v>
      </c>
    </row>
    <row r="452" spans="1:15">
      <c r="A452" s="1" t="s">
        <v>71</v>
      </c>
      <c r="B452" s="1">
        <f>(LEFT(C452,4))*1</f>
        <v>5613</v>
      </c>
      <c r="C452" s="1" t="s">
        <v>34</v>
      </c>
      <c r="D452" s="1" t="s">
        <v>109</v>
      </c>
      <c r="E452" s="2">
        <v>1263</v>
      </c>
      <c r="F452" s="2">
        <v>46095.784</v>
      </c>
      <c r="G452" s="2">
        <v>0</v>
      </c>
      <c r="H452" s="2">
        <v>69804.555000000008</v>
      </c>
      <c r="I452" s="2">
        <f>G452+H452</f>
        <v>69804.555000000008</v>
      </c>
      <c r="J452" s="2">
        <f>F452-I452</f>
        <v>-23708.771000000008</v>
      </c>
      <c r="K452" s="2">
        <f>(F452/$E452)*1000</f>
        <v>36497.057798891525</v>
      </c>
      <c r="L452" s="2">
        <f>(G452/$E452)*1000</f>
        <v>0</v>
      </c>
      <c r="M452" s="2">
        <f>(H452/$E452)*1000</f>
        <v>55268.847980997627</v>
      </c>
      <c r="N452" s="2">
        <f>(I452/$E452)*1000</f>
        <v>55268.847980997627</v>
      </c>
      <c r="O452" s="2">
        <f>(J452/$E452)*1000</f>
        <v>-18771.790182106102</v>
      </c>
    </row>
    <row r="453" spans="1:15">
      <c r="A453" s="17" t="s">
        <v>71</v>
      </c>
      <c r="B453" s="17">
        <f>(LEFT(C453,4))*1</f>
        <v>5508</v>
      </c>
      <c r="C453" s="17" t="s">
        <v>31</v>
      </c>
      <c r="D453" s="17" t="s">
        <v>106</v>
      </c>
      <c r="E453" s="18">
        <v>1212</v>
      </c>
      <c r="F453" s="18">
        <v>57703.837999999989</v>
      </c>
      <c r="G453" s="18">
        <v>0</v>
      </c>
      <c r="H453" s="18">
        <v>70357.021000000008</v>
      </c>
      <c r="I453" s="18">
        <f>G453+H453</f>
        <v>70357.021000000008</v>
      </c>
      <c r="J453" s="18">
        <f>F453-I453</f>
        <v>-12653.183000000019</v>
      </c>
      <c r="K453" s="18">
        <f>(F453/$E453)*1000</f>
        <v>47610.427392739264</v>
      </c>
      <c r="L453" s="18">
        <f>(G453/$E453)*1000</f>
        <v>0</v>
      </c>
      <c r="M453" s="18">
        <f>(H453/$E453)*1000</f>
        <v>58050.347359735977</v>
      </c>
      <c r="N453" s="18">
        <f>(I453/$E453)*1000</f>
        <v>58050.347359735977</v>
      </c>
      <c r="O453" s="18">
        <f>(J453/$E453)*1000</f>
        <v>-10439.919966996715</v>
      </c>
    </row>
    <row r="454" spans="1:15">
      <c r="A454" s="1" t="s">
        <v>71</v>
      </c>
      <c r="B454" s="1">
        <f>(LEFT(C454,4))*1</f>
        <v>6513</v>
      </c>
      <c r="C454" s="1" t="s">
        <v>40</v>
      </c>
      <c r="D454" s="1" t="s">
        <v>115</v>
      </c>
      <c r="E454" s="2">
        <v>1162</v>
      </c>
      <c r="F454" s="2">
        <v>33771.675999999999</v>
      </c>
      <c r="G454" s="2">
        <v>3443.067</v>
      </c>
      <c r="H454" s="2">
        <v>51299.94</v>
      </c>
      <c r="I454" s="2">
        <f>G454+H454</f>
        <v>54743.007000000005</v>
      </c>
      <c r="J454" s="2">
        <f>F454-I454</f>
        <v>-20971.331000000006</v>
      </c>
      <c r="K454" s="2">
        <f>(F454/$E454)*1000</f>
        <v>29063.404475043029</v>
      </c>
      <c r="L454" s="2">
        <f>(G454/$E454)*1000</f>
        <v>2963.0524956970739</v>
      </c>
      <c r="M454" s="2">
        <f>(H454/$E454)*1000</f>
        <v>44147.969018932876</v>
      </c>
      <c r="N454" s="2">
        <f>(I454/$E454)*1000</f>
        <v>47111.021514629952</v>
      </c>
      <c r="O454" s="2">
        <f>(J454/$E454)*1000</f>
        <v>-18047.617039586923</v>
      </c>
    </row>
    <row r="455" spans="1:15">
      <c r="A455" s="17" t="s">
        <v>71</v>
      </c>
      <c r="B455" s="17">
        <f>(LEFT(C455,4))*1</f>
        <v>4607</v>
      </c>
      <c r="C455" s="17" t="s">
        <v>26</v>
      </c>
      <c r="D455" s="17" t="s">
        <v>101</v>
      </c>
      <c r="E455" s="18">
        <v>1106</v>
      </c>
      <c r="F455" s="18">
        <v>70546.224000000002</v>
      </c>
      <c r="G455" s="18">
        <v>1.29</v>
      </c>
      <c r="H455" s="18">
        <v>86777.254000000015</v>
      </c>
      <c r="I455" s="18">
        <f>G455+H455</f>
        <v>86778.544000000009</v>
      </c>
      <c r="J455" s="18">
        <f>F455-I455</f>
        <v>-16232.320000000007</v>
      </c>
      <c r="K455" s="18">
        <f>(F455/$E455)*1000</f>
        <v>63785.012658227846</v>
      </c>
      <c r="L455" s="18">
        <f>(G455/$E455)*1000</f>
        <v>1.166365280289331</v>
      </c>
      <c r="M455" s="18">
        <f>(H455/$E455)*1000</f>
        <v>78460.446654611238</v>
      </c>
      <c r="N455" s="18">
        <f>(I455/$E455)*1000</f>
        <v>78461.61301989152</v>
      </c>
      <c r="O455" s="18">
        <f>(J455/$E455)*1000</f>
        <v>-14676.600361663659</v>
      </c>
    </row>
    <row r="456" spans="1:15">
      <c r="A456" s="1" t="s">
        <v>71</v>
      </c>
      <c r="B456" s="1">
        <f>(LEFT(C456,4))*1</f>
        <v>4100</v>
      </c>
      <c r="C456" s="1" t="s">
        <v>22</v>
      </c>
      <c r="D456" s="1" t="s">
        <v>97</v>
      </c>
      <c r="E456" s="2">
        <v>989</v>
      </c>
      <c r="F456" s="2">
        <v>27808.39</v>
      </c>
      <c r="G456" s="2">
        <v>883.00900000000001</v>
      </c>
      <c r="H456" s="2">
        <v>34076.178999999996</v>
      </c>
      <c r="I456" s="2">
        <f>G456+H456</f>
        <v>34959.187999999995</v>
      </c>
      <c r="J456" s="2">
        <f>F456-I456</f>
        <v>-7150.7979999999952</v>
      </c>
      <c r="K456" s="2">
        <f>(F456/$E456)*1000</f>
        <v>28117.684529828108</v>
      </c>
      <c r="L456" s="2">
        <f>(G456/$E456)*1000</f>
        <v>892.83013144590495</v>
      </c>
      <c r="M456" s="2">
        <f>(H456/$E456)*1000</f>
        <v>34455.186046511626</v>
      </c>
      <c r="N456" s="2">
        <f>(I456/$E456)*1000</f>
        <v>35348.016177957528</v>
      </c>
      <c r="O456" s="2">
        <f>(J456/$E456)*1000</f>
        <v>-7230.3316481294187</v>
      </c>
    </row>
    <row r="457" spans="1:15">
      <c r="A457" s="17" t="s">
        <v>71</v>
      </c>
      <c r="B457" s="17">
        <f>(LEFT(C457,4))*1</f>
        <v>8508</v>
      </c>
      <c r="C457" s="17" t="s">
        <v>54</v>
      </c>
      <c r="D457" s="17" t="s">
        <v>129</v>
      </c>
      <c r="E457" s="18">
        <v>881</v>
      </c>
      <c r="F457" s="18">
        <v>29113.162</v>
      </c>
      <c r="G457" s="18"/>
      <c r="H457" s="18">
        <v>50124.498999999996</v>
      </c>
      <c r="I457" s="18">
        <f>G457+H457</f>
        <v>50124.498999999996</v>
      </c>
      <c r="J457" s="18">
        <f>F457-I457</f>
        <v>-21011.336999999996</v>
      </c>
      <c r="K457" s="18">
        <f>(F457/$E457)*1000</f>
        <v>33045.58683314416</v>
      </c>
      <c r="L457" s="18">
        <f>(G457/$E457)*1000</f>
        <v>0</v>
      </c>
      <c r="M457" s="18">
        <f>(H457/$E457)*1000</f>
        <v>56895.004540295115</v>
      </c>
      <c r="N457" s="18">
        <f>(I457/$E457)*1000</f>
        <v>56895.004540295115</v>
      </c>
      <c r="O457" s="18">
        <f>(J457/$E457)*1000</f>
        <v>-23849.417707150958</v>
      </c>
    </row>
    <row r="458" spans="1:15">
      <c r="A458" s="1" t="s">
        <v>71</v>
      </c>
      <c r="B458" s="1">
        <f>(LEFT(C458,4))*1</f>
        <v>8710</v>
      </c>
      <c r="C458" s="1" t="s">
        <v>59</v>
      </c>
      <c r="D458" s="1" t="s">
        <v>134</v>
      </c>
      <c r="E458" s="2">
        <v>865</v>
      </c>
      <c r="F458" s="2">
        <v>58467.623</v>
      </c>
      <c r="G458" s="2">
        <v>9092.8150000000005</v>
      </c>
      <c r="H458" s="2">
        <v>48941.895000000004</v>
      </c>
      <c r="I458" s="2">
        <f>G458+H458</f>
        <v>58034.710000000006</v>
      </c>
      <c r="J458" s="2">
        <f>F458-I458</f>
        <v>432.91299999999319</v>
      </c>
      <c r="K458" s="2">
        <f>(F458/$E458)*1000</f>
        <v>67592.627745664737</v>
      </c>
      <c r="L458" s="2">
        <f>(G458/$E458)*1000</f>
        <v>10511.92485549133</v>
      </c>
      <c r="M458" s="2">
        <f>(H458/$E458)*1000</f>
        <v>56580.225433526015</v>
      </c>
      <c r="N458" s="2">
        <f>(I458/$E458)*1000</f>
        <v>67092.150289017358</v>
      </c>
      <c r="O458" s="2">
        <f>(J458/$E458)*1000</f>
        <v>500.47745664739097</v>
      </c>
    </row>
    <row r="459" spans="1:15">
      <c r="A459" s="17" t="s">
        <v>71</v>
      </c>
      <c r="B459" s="17">
        <f>(LEFT(C459,4))*1</f>
        <v>3709</v>
      </c>
      <c r="C459" s="17" t="s">
        <v>17</v>
      </c>
      <c r="D459" s="17" t="s">
        <v>92</v>
      </c>
      <c r="E459" s="18">
        <v>821</v>
      </c>
      <c r="F459" s="18">
        <v>1056.463</v>
      </c>
      <c r="G459" s="18"/>
      <c r="H459" s="18">
        <v>1643.653</v>
      </c>
      <c r="I459" s="18">
        <f>G459+H459</f>
        <v>1643.653</v>
      </c>
      <c r="J459" s="18">
        <f>F459-I459</f>
        <v>-587.19000000000005</v>
      </c>
      <c r="K459" s="18">
        <f>(F459/$E459)*1000</f>
        <v>1286.8002436053594</v>
      </c>
      <c r="L459" s="18">
        <f>(G459/$E459)*1000</f>
        <v>0</v>
      </c>
      <c r="M459" s="18">
        <f>(H459/$E459)*1000</f>
        <v>2002.0133982947623</v>
      </c>
      <c r="N459" s="18">
        <f>(I459/$E459)*1000</f>
        <v>2002.0133982947623</v>
      </c>
      <c r="O459" s="18">
        <f>(J459/$E459)*1000</f>
        <v>-715.21315468940327</v>
      </c>
    </row>
    <row r="460" spans="1:15">
      <c r="A460" s="1" t="s">
        <v>71</v>
      </c>
      <c r="B460" s="1">
        <f>(LEFT(C460,4))*1</f>
        <v>6515</v>
      </c>
      <c r="C460" s="1" t="s">
        <v>41</v>
      </c>
      <c r="D460" s="1" t="s">
        <v>116</v>
      </c>
      <c r="E460" s="2">
        <v>791</v>
      </c>
      <c r="F460" s="2">
        <v>26633.382000000001</v>
      </c>
      <c r="G460" s="2"/>
      <c r="H460" s="2">
        <v>25738.507999999998</v>
      </c>
      <c r="I460" s="2">
        <f>G460+H460</f>
        <v>25738.507999999998</v>
      </c>
      <c r="J460" s="2">
        <f>F460-I460</f>
        <v>894.87400000000343</v>
      </c>
      <c r="K460" s="2">
        <f>(F460/$E460)*1000</f>
        <v>33670.520859671306</v>
      </c>
      <c r="L460" s="2">
        <f>(G460/$E460)*1000</f>
        <v>0</v>
      </c>
      <c r="M460" s="2">
        <f>(H460/$E460)*1000</f>
        <v>32539.201011377998</v>
      </c>
      <c r="N460" s="2">
        <f>(I460/$E460)*1000</f>
        <v>32539.201011377998</v>
      </c>
      <c r="O460" s="2">
        <f>(J460/$E460)*1000</f>
        <v>1131.3198482933039</v>
      </c>
    </row>
    <row r="461" spans="1:15">
      <c r="A461" s="17" t="s">
        <v>71</v>
      </c>
      <c r="B461" s="17">
        <f>(LEFT(C461,4))*1</f>
        <v>3511</v>
      </c>
      <c r="C461" s="17" t="s">
        <v>15</v>
      </c>
      <c r="D461" s="17" t="s">
        <v>90</v>
      </c>
      <c r="E461" s="18">
        <v>727</v>
      </c>
      <c r="F461" s="18">
        <v>32249.248</v>
      </c>
      <c r="G461" s="18"/>
      <c r="H461" s="18">
        <v>36437.590000000011</v>
      </c>
      <c r="I461" s="18">
        <f>G461+H461</f>
        <v>36437.590000000011</v>
      </c>
      <c r="J461" s="18">
        <f>F461-I461</f>
        <v>-4188.3420000000115</v>
      </c>
      <c r="K461" s="18">
        <f>(F461/$E461)*1000</f>
        <v>44359.350756533699</v>
      </c>
      <c r="L461" s="18">
        <f>(G461/$E461)*1000</f>
        <v>0</v>
      </c>
      <c r="M461" s="18">
        <f>(H461/$E461)*1000</f>
        <v>50120.481430536463</v>
      </c>
      <c r="N461" s="18">
        <f>(I461/$E461)*1000</f>
        <v>50120.481430536463</v>
      </c>
      <c r="O461" s="18">
        <f>(J461/$E461)*1000</f>
        <v>-5761.1306740027667</v>
      </c>
    </row>
    <row r="462" spans="1:15">
      <c r="A462" s="1" t="s">
        <v>71</v>
      </c>
      <c r="B462" s="1">
        <f>(LEFT(C462,4))*1</f>
        <v>8722</v>
      </c>
      <c r="C462" s="1" t="s">
        <v>65</v>
      </c>
      <c r="D462" s="1" t="s">
        <v>140</v>
      </c>
      <c r="E462" s="2">
        <v>699</v>
      </c>
      <c r="F462" s="2">
        <v>43683.013999999996</v>
      </c>
      <c r="G462" s="2"/>
      <c r="H462" s="2">
        <v>47738.187999999995</v>
      </c>
      <c r="I462" s="2">
        <f>G462+H462</f>
        <v>47738.187999999995</v>
      </c>
      <c r="J462" s="2">
        <f>F462-I462</f>
        <v>-4055.1739999999991</v>
      </c>
      <c r="K462" s="2">
        <f>(F462/$E462)*1000</f>
        <v>62493.58226037195</v>
      </c>
      <c r="L462" s="2">
        <f>(G462/$E462)*1000</f>
        <v>0</v>
      </c>
      <c r="M462" s="2">
        <f>(H462/$E462)*1000</f>
        <v>68294.975679542185</v>
      </c>
      <c r="N462" s="2">
        <f>(I462/$E462)*1000</f>
        <v>68294.975679542185</v>
      </c>
      <c r="O462" s="2">
        <f>(J462/$E462)*1000</f>
        <v>-5801.3934191702419</v>
      </c>
    </row>
    <row r="463" spans="1:15">
      <c r="A463" s="17" t="s">
        <v>71</v>
      </c>
      <c r="B463" s="17">
        <f>(LEFT(C463,4))*1</f>
        <v>7502</v>
      </c>
      <c r="C463" s="17" t="s">
        <v>49</v>
      </c>
      <c r="D463" s="17" t="s">
        <v>124</v>
      </c>
      <c r="E463" s="18">
        <v>650</v>
      </c>
      <c r="F463" s="18">
        <v>12266.963</v>
      </c>
      <c r="G463" s="18"/>
      <c r="H463" s="18">
        <v>20028.695</v>
      </c>
      <c r="I463" s="18">
        <f>G463+H463</f>
        <v>20028.695</v>
      </c>
      <c r="J463" s="18">
        <f>F463-I463</f>
        <v>-7761.732</v>
      </c>
      <c r="K463" s="18">
        <f>(F463/$E463)*1000</f>
        <v>18872.250769230766</v>
      </c>
      <c r="L463" s="18">
        <f>(G463/$E463)*1000</f>
        <v>0</v>
      </c>
      <c r="M463" s="18">
        <f>(H463/$E463)*1000</f>
        <v>30813.376923076925</v>
      </c>
      <c r="N463" s="18">
        <f>(I463/$E463)*1000</f>
        <v>30813.376923076925</v>
      </c>
      <c r="O463" s="18">
        <f>(J463/$E463)*1000</f>
        <v>-11941.126153846155</v>
      </c>
    </row>
    <row r="464" spans="1:15">
      <c r="A464" s="1" t="s">
        <v>71</v>
      </c>
      <c r="B464" s="1">
        <f>(LEFT(C464,4))*1</f>
        <v>3811</v>
      </c>
      <c r="C464" s="1" t="s">
        <v>21</v>
      </c>
      <c r="D464" s="1" t="s">
        <v>96</v>
      </c>
      <c r="E464" s="2">
        <v>642</v>
      </c>
      <c r="F464" s="2">
        <v>33460.329000000005</v>
      </c>
      <c r="G464" s="2"/>
      <c r="H464" s="2">
        <v>64243.839</v>
      </c>
      <c r="I464" s="2">
        <f>G464+H464</f>
        <v>64243.839</v>
      </c>
      <c r="J464" s="2">
        <f>F464-I464</f>
        <v>-30783.509999999995</v>
      </c>
      <c r="K464" s="2">
        <f>(F464/$E464)*1000</f>
        <v>52118.892523364491</v>
      </c>
      <c r="L464" s="2">
        <f>(G464/$E464)*1000</f>
        <v>0</v>
      </c>
      <c r="M464" s="2">
        <f>(H464/$E464)*1000</f>
        <v>100068.28504672897</v>
      </c>
      <c r="N464" s="2">
        <f>(I464/$E464)*1000</f>
        <v>100068.28504672897</v>
      </c>
      <c r="O464" s="2">
        <f>(J464/$E464)*1000</f>
        <v>-47949.392523364477</v>
      </c>
    </row>
    <row r="465" spans="1:15">
      <c r="A465" s="17" t="s">
        <v>71</v>
      </c>
      <c r="B465" s="17">
        <f>(LEFT(C465,4))*1</f>
        <v>8509</v>
      </c>
      <c r="C465" s="17" t="s">
        <v>55</v>
      </c>
      <c r="D465" s="17" t="s">
        <v>130</v>
      </c>
      <c r="E465" s="18">
        <v>620</v>
      </c>
      <c r="F465" s="18">
        <v>16328.853999999999</v>
      </c>
      <c r="G465" s="18"/>
      <c r="H465" s="18">
        <v>55573.714</v>
      </c>
      <c r="I465" s="18">
        <f>G465+H465</f>
        <v>55573.714</v>
      </c>
      <c r="J465" s="18">
        <f>F465-I465</f>
        <v>-39244.86</v>
      </c>
      <c r="K465" s="18">
        <f>(F465/$E465)*1000</f>
        <v>26336.86129032258</v>
      </c>
      <c r="L465" s="18">
        <f>(G465/$E465)*1000</f>
        <v>0</v>
      </c>
      <c r="M465" s="18">
        <f>(H465/$E465)*1000</f>
        <v>89635.022580645149</v>
      </c>
      <c r="N465" s="18">
        <f>(I465/$E465)*1000</f>
        <v>89635.022580645149</v>
      </c>
      <c r="O465" s="18">
        <f>(J465/$E465)*1000</f>
        <v>-63298.161290322583</v>
      </c>
    </row>
    <row r="466" spans="1:15">
      <c r="A466" s="1" t="s">
        <v>71</v>
      </c>
      <c r="B466" s="1">
        <f>(LEFT(C466,4))*1</f>
        <v>8720</v>
      </c>
      <c r="C466" s="1" t="s">
        <v>63</v>
      </c>
      <c r="D466" s="1" t="s">
        <v>138</v>
      </c>
      <c r="E466" s="2">
        <v>591</v>
      </c>
      <c r="F466" s="2">
        <v>37430.476999999999</v>
      </c>
      <c r="G466" s="2">
        <v>116.396</v>
      </c>
      <c r="H466" s="2">
        <v>46870.068999999996</v>
      </c>
      <c r="I466" s="2">
        <f>G466+H466</f>
        <v>46986.464999999997</v>
      </c>
      <c r="J466" s="2">
        <f>F466-I466</f>
        <v>-9555.9879999999976</v>
      </c>
      <c r="K466" s="2">
        <f>(F466/$E466)*1000</f>
        <v>63334.140439932322</v>
      </c>
      <c r="L466" s="2">
        <f>(G466/$E466)*1000</f>
        <v>196.94754653130289</v>
      </c>
      <c r="M466" s="2">
        <f>(H466/$E466)*1000</f>
        <v>79306.37732656514</v>
      </c>
      <c r="N466" s="2">
        <f>(I466/$E466)*1000</f>
        <v>79503.324873096441</v>
      </c>
      <c r="O466" s="2">
        <f>(J466/$E466)*1000</f>
        <v>-16169.184433164122</v>
      </c>
    </row>
    <row r="467" spans="1:15">
      <c r="A467" s="17" t="s">
        <v>71</v>
      </c>
      <c r="B467" s="17">
        <f>(LEFT(C467,4))*1</f>
        <v>6710</v>
      </c>
      <c r="C467" s="17" t="s">
        <v>46</v>
      </c>
      <c r="D467" s="17" t="s">
        <v>121</v>
      </c>
      <c r="E467" s="18">
        <v>540</v>
      </c>
      <c r="F467" s="18">
        <v>19227.381000000001</v>
      </c>
      <c r="G467" s="18"/>
      <c r="H467" s="18">
        <v>53937.948000000004</v>
      </c>
      <c r="I467" s="18">
        <f>G467+H467</f>
        <v>53937.948000000004</v>
      </c>
      <c r="J467" s="18">
        <f>F467-I467</f>
        <v>-34710.567000000003</v>
      </c>
      <c r="K467" s="18">
        <f>(F467/$E467)*1000</f>
        <v>35606.261111111118</v>
      </c>
      <c r="L467" s="18">
        <f>(G467/$E467)*1000</f>
        <v>0</v>
      </c>
      <c r="M467" s="18">
        <f>(H467/$E467)*1000</f>
        <v>99885.088888888902</v>
      </c>
      <c r="N467" s="18">
        <f>(I467/$E467)*1000</f>
        <v>99885.088888888902</v>
      </c>
      <c r="O467" s="18">
        <f>(J467/$E467)*1000</f>
        <v>-64278.827777777777</v>
      </c>
    </row>
    <row r="468" spans="1:15">
      <c r="A468" s="1" t="s">
        <v>71</v>
      </c>
      <c r="B468" s="1">
        <f>(LEFT(C468,4))*1</f>
        <v>8719</v>
      </c>
      <c r="C468" s="1" t="s">
        <v>62</v>
      </c>
      <c r="D468" s="1" t="s">
        <v>137</v>
      </c>
      <c r="E468" s="2">
        <v>539</v>
      </c>
      <c r="F468" s="2">
        <v>99326.315000000002</v>
      </c>
      <c r="G468" s="2"/>
      <c r="H468" s="2">
        <v>88261.068999999974</v>
      </c>
      <c r="I468" s="2">
        <f>G468+H468</f>
        <v>88261.068999999974</v>
      </c>
      <c r="J468" s="2">
        <f>F468-I468</f>
        <v>11065.246000000028</v>
      </c>
      <c r="K468" s="2">
        <f>(F468/$E468)*1000</f>
        <v>184278.87755102041</v>
      </c>
      <c r="L468" s="2">
        <f>(G468/$E468)*1000</f>
        <v>0</v>
      </c>
      <c r="M468" s="2">
        <f>(H468/$E468)*1000</f>
        <v>163749.66419294986</v>
      </c>
      <c r="N468" s="2">
        <f>(I468/$E468)*1000</f>
        <v>163749.66419294986</v>
      </c>
      <c r="O468" s="2">
        <f>(J468/$E468)*1000</f>
        <v>20529.213358070552</v>
      </c>
    </row>
    <row r="469" spans="1:15">
      <c r="A469" s="17" t="s">
        <v>71</v>
      </c>
      <c r="B469" s="17">
        <f>(LEFT(C469,4))*1</f>
        <v>6601</v>
      </c>
      <c r="C469" s="17" t="s">
        <v>42</v>
      </c>
      <c r="D469" s="17" t="s">
        <v>117</v>
      </c>
      <c r="E469" s="18">
        <v>491</v>
      </c>
      <c r="F469" s="18">
        <v>15291.078</v>
      </c>
      <c r="G469" s="18"/>
      <c r="H469" s="18">
        <v>23398.627</v>
      </c>
      <c r="I469" s="18">
        <f>G469+H469</f>
        <v>23398.627</v>
      </c>
      <c r="J469" s="18">
        <f>F469-I469</f>
        <v>-8107.5490000000009</v>
      </c>
      <c r="K469" s="18">
        <f>(F469/$E469)*1000</f>
        <v>31142.725050916495</v>
      </c>
      <c r="L469" s="18">
        <f>(G469/$E469)*1000</f>
        <v>0</v>
      </c>
      <c r="M469" s="18">
        <f>(H469/$E469)*1000</f>
        <v>47655.044806517311</v>
      </c>
      <c r="N469" s="18">
        <f>(I469/$E469)*1000</f>
        <v>47655.044806517311</v>
      </c>
      <c r="O469" s="18">
        <f>(J469/$E469)*1000</f>
        <v>-16512.319755600816</v>
      </c>
    </row>
    <row r="470" spans="1:15">
      <c r="A470" s="1" t="s">
        <v>71</v>
      </c>
      <c r="B470" s="1">
        <f>(LEFT(C470,4))*1</f>
        <v>5609</v>
      </c>
      <c r="C470" s="1" t="s">
        <v>32</v>
      </c>
      <c r="D470" s="1" t="s">
        <v>107</v>
      </c>
      <c r="E470" s="2">
        <v>457</v>
      </c>
      <c r="F470" s="2">
        <v>21084.533000000003</v>
      </c>
      <c r="G470" s="2"/>
      <c r="H470" s="2">
        <v>23297.885000000002</v>
      </c>
      <c r="I470" s="2">
        <f>G470+H470</f>
        <v>23297.885000000002</v>
      </c>
      <c r="J470" s="2">
        <f>F470-I470</f>
        <v>-2213.351999999999</v>
      </c>
      <c r="K470" s="2">
        <f>(F470/$E470)*1000</f>
        <v>46136.833698030641</v>
      </c>
      <c r="L470" s="2">
        <f>(G470/$E470)*1000</f>
        <v>0</v>
      </c>
      <c r="M470" s="2">
        <f>(H470/$E470)*1000</f>
        <v>50980.05470459519</v>
      </c>
      <c r="N470" s="2">
        <f>(I470/$E470)*1000</f>
        <v>50980.05470459519</v>
      </c>
      <c r="O470" s="2">
        <f>(J470/$E470)*1000</f>
        <v>-4843.2210065645495</v>
      </c>
    </row>
    <row r="471" spans="1:15">
      <c r="A471" s="17" t="s">
        <v>71</v>
      </c>
      <c r="B471" s="17">
        <f>(LEFT(C471,4))*1</f>
        <v>4911</v>
      </c>
      <c r="C471" s="17" t="s">
        <v>30</v>
      </c>
      <c r="D471" s="17" t="s">
        <v>105</v>
      </c>
      <c r="E471" s="18">
        <v>414</v>
      </c>
      <c r="F471" s="18">
        <v>25819.744999999999</v>
      </c>
      <c r="G471" s="18"/>
      <c r="H471" s="18">
        <v>51136.682000000001</v>
      </c>
      <c r="I471" s="18">
        <f>G471+H471</f>
        <v>51136.682000000001</v>
      </c>
      <c r="J471" s="18">
        <f>F471-I471</f>
        <v>-25316.937000000002</v>
      </c>
      <c r="K471" s="18">
        <f>(F471/$E471)*1000</f>
        <v>62366.533816425115</v>
      </c>
      <c r="L471" s="18">
        <f>(G471/$E471)*1000</f>
        <v>0</v>
      </c>
      <c r="M471" s="18">
        <f>(H471/$E471)*1000</f>
        <v>123518.55555555555</v>
      </c>
      <c r="N471" s="18">
        <f>(I471/$E471)*1000</f>
        <v>123518.55555555555</v>
      </c>
      <c r="O471" s="18">
        <f>(J471/$E471)*1000</f>
        <v>-61152.02173913044</v>
      </c>
    </row>
    <row r="472" spans="1:15">
      <c r="A472" s="1" t="s">
        <v>71</v>
      </c>
      <c r="B472" s="1">
        <f>(LEFT(C472,4))*1</f>
        <v>6602</v>
      </c>
      <c r="C472" s="1" t="s">
        <v>43</v>
      </c>
      <c r="D472" s="1" t="s">
        <v>118</v>
      </c>
      <c r="E472" s="2">
        <v>396</v>
      </c>
      <c r="F472" s="2">
        <v>12573.103999999999</v>
      </c>
      <c r="G472" s="2"/>
      <c r="H472" s="2">
        <v>22648.897000000001</v>
      </c>
      <c r="I472" s="2">
        <f>G472+H472</f>
        <v>22648.897000000001</v>
      </c>
      <c r="J472" s="2">
        <f>F472-I472</f>
        <v>-10075.793000000001</v>
      </c>
      <c r="K472" s="2">
        <f>(F472/$E472)*1000</f>
        <v>31750.262626262625</v>
      </c>
      <c r="L472" s="2">
        <f>(G472/$E472)*1000</f>
        <v>0</v>
      </c>
      <c r="M472" s="2">
        <f>(H472/$E472)*1000</f>
        <v>57194.184343434346</v>
      </c>
      <c r="N472" s="2">
        <f>(I472/$E472)*1000</f>
        <v>57194.184343434346</v>
      </c>
      <c r="O472" s="2">
        <f>(J472/$E472)*1000</f>
        <v>-25443.921717171721</v>
      </c>
    </row>
    <row r="473" spans="1:15">
      <c r="A473" s="17" t="s">
        <v>71</v>
      </c>
      <c r="B473" s="17">
        <f>(LEFT(C473,4))*1</f>
        <v>8610</v>
      </c>
      <c r="C473" s="17" t="s">
        <v>56</v>
      </c>
      <c r="D473" s="17" t="s">
        <v>131</v>
      </c>
      <c r="E473" s="18">
        <v>293</v>
      </c>
      <c r="F473" s="18">
        <v>9006.3460000000014</v>
      </c>
      <c r="G473" s="18"/>
      <c r="H473" s="18">
        <v>13704.403</v>
      </c>
      <c r="I473" s="18">
        <f>G473+H473</f>
        <v>13704.403</v>
      </c>
      <c r="J473" s="18">
        <f>F473-I473</f>
        <v>-4698.0569999999989</v>
      </c>
      <c r="K473" s="18">
        <f>(F473/$E473)*1000</f>
        <v>30738.382252559732</v>
      </c>
      <c r="L473" s="18">
        <f>(G473/$E473)*1000</f>
        <v>0</v>
      </c>
      <c r="M473" s="18">
        <f>(H473/$E473)*1000</f>
        <v>46772.70648464164</v>
      </c>
      <c r="N473" s="18">
        <f>(I473/$E473)*1000</f>
        <v>46772.70648464164</v>
      </c>
      <c r="O473" s="18">
        <f>(J473/$E473)*1000</f>
        <v>-16034.324232081908</v>
      </c>
    </row>
    <row r="474" spans="1:15">
      <c r="A474" s="1" t="s">
        <v>71</v>
      </c>
      <c r="B474" s="1">
        <f>(LEFT(C474,4))*1</f>
        <v>1606</v>
      </c>
      <c r="C474" s="1" t="s">
        <v>8</v>
      </c>
      <c r="D474" s="1" t="s">
        <v>83</v>
      </c>
      <c r="E474" s="2">
        <v>269</v>
      </c>
      <c r="F474" s="2">
        <v>37665.119999999995</v>
      </c>
      <c r="G474" s="2">
        <v>7237.0779999999995</v>
      </c>
      <c r="H474" s="2">
        <v>43934.93299999999</v>
      </c>
      <c r="I474" s="2">
        <f>G474+H474</f>
        <v>51172.010999999991</v>
      </c>
      <c r="J474" s="2">
        <f>F474-I474</f>
        <v>-13506.890999999996</v>
      </c>
      <c r="K474" s="2">
        <f>(F474/$E474)*1000</f>
        <v>140019.03345724905</v>
      </c>
      <c r="L474" s="2">
        <f>(G474/$E474)*1000</f>
        <v>26903.635687732341</v>
      </c>
      <c r="M474" s="2">
        <f>(H474/$E474)*1000</f>
        <v>163326.8884758364</v>
      </c>
      <c r="N474" s="2">
        <f>(I474/$E474)*1000</f>
        <v>190230.52416356874</v>
      </c>
      <c r="O474" s="2">
        <f>(J474/$E474)*1000</f>
        <v>-50211.490706319688</v>
      </c>
    </row>
    <row r="475" spans="1:15">
      <c r="A475" s="17" t="s">
        <v>71</v>
      </c>
      <c r="B475" s="17">
        <f>(LEFT(C475,4))*1</f>
        <v>4604</v>
      </c>
      <c r="C475" s="17" t="s">
        <v>25</v>
      </c>
      <c r="D475" s="17" t="s">
        <v>100</v>
      </c>
      <c r="E475" s="18">
        <v>250</v>
      </c>
      <c r="F475" s="18">
        <v>11918.11</v>
      </c>
      <c r="G475" s="18">
        <v>1521.8789999999999</v>
      </c>
      <c r="H475" s="18">
        <v>19439.967000000001</v>
      </c>
      <c r="I475" s="18">
        <f>G475+H475</f>
        <v>20961.846000000001</v>
      </c>
      <c r="J475" s="18">
        <f>F475-I475</f>
        <v>-9043.7360000000008</v>
      </c>
      <c r="K475" s="18">
        <f>(F475/$E475)*1000</f>
        <v>47672.44</v>
      </c>
      <c r="L475" s="18">
        <f>(G475/$E475)*1000</f>
        <v>6087.5159999999996</v>
      </c>
      <c r="M475" s="18">
        <f>(H475/$E475)*1000</f>
        <v>77759.868000000002</v>
      </c>
      <c r="N475" s="18">
        <f>(I475/$E475)*1000</f>
        <v>83847.384000000005</v>
      </c>
      <c r="O475" s="18">
        <f>(J475/$E475)*1000</f>
        <v>-36174.944000000003</v>
      </c>
    </row>
    <row r="476" spans="1:15">
      <c r="A476" s="1" t="s">
        <v>71</v>
      </c>
      <c r="B476" s="1">
        <f>(LEFT(C476,4))*1</f>
        <v>4502</v>
      </c>
      <c r="C476" s="1" t="s">
        <v>24</v>
      </c>
      <c r="D476" s="1" t="s">
        <v>99</v>
      </c>
      <c r="E476" s="2">
        <v>236</v>
      </c>
      <c r="F476" s="2">
        <v>14704.655999999999</v>
      </c>
      <c r="G476" s="2"/>
      <c r="H476" s="2">
        <v>31234.793000000001</v>
      </c>
      <c r="I476" s="2">
        <f>G476+H476</f>
        <v>31234.793000000001</v>
      </c>
      <c r="J476" s="2">
        <f>F476-I476</f>
        <v>-16530.137000000002</v>
      </c>
      <c r="K476" s="2">
        <f>(F476/$E476)*1000</f>
        <v>62307.864406779656</v>
      </c>
      <c r="L476" s="2">
        <f>(G476/$E476)*1000</f>
        <v>0</v>
      </c>
      <c r="M476" s="2">
        <f>(H476/$E476)*1000</f>
        <v>132350.81779661018</v>
      </c>
      <c r="N476" s="2">
        <f>(I476/$E476)*1000</f>
        <v>132350.81779661018</v>
      </c>
      <c r="O476" s="2">
        <f>(J476/$E476)*1000</f>
        <v>-70042.953389830509</v>
      </c>
    </row>
    <row r="477" spans="1:15">
      <c r="A477" s="17" t="s">
        <v>71</v>
      </c>
      <c r="B477" s="17">
        <f>(LEFT(C477,4))*1</f>
        <v>4803</v>
      </c>
      <c r="C477" s="17" t="s">
        <v>27</v>
      </c>
      <c r="D477" s="17" t="s">
        <v>102</v>
      </c>
      <c r="E477" s="18">
        <v>219</v>
      </c>
      <c r="F477" s="18">
        <v>9461.4220000000005</v>
      </c>
      <c r="G477" s="18">
        <v>1170.7339999999999</v>
      </c>
      <c r="H477" s="18">
        <v>17407.2</v>
      </c>
      <c r="I477" s="18">
        <f>G477+H477</f>
        <v>18577.934000000001</v>
      </c>
      <c r="J477" s="18">
        <f>F477-I477</f>
        <v>-9116.5120000000006</v>
      </c>
      <c r="K477" s="18">
        <f>(F477/$E477)*1000</f>
        <v>43202.840182648404</v>
      </c>
      <c r="L477" s="18">
        <f>(G477/$E477)*1000</f>
        <v>5345.8173515981734</v>
      </c>
      <c r="M477" s="18">
        <f>(H477/$E477)*1000</f>
        <v>79484.931506849316</v>
      </c>
      <c r="N477" s="18">
        <f>(I477/$E477)*1000</f>
        <v>84830.748858447492</v>
      </c>
      <c r="O477" s="18">
        <f>(J477/$E477)*1000</f>
        <v>-41627.908675799088</v>
      </c>
    </row>
    <row r="478" spans="1:15">
      <c r="A478" s="1" t="s">
        <v>71</v>
      </c>
      <c r="B478" s="1">
        <f>(LEFT(C478,4))*1</f>
        <v>3713</v>
      </c>
      <c r="C478" s="1" t="s">
        <v>18</v>
      </c>
      <c r="D478" s="1" t="s">
        <v>93</v>
      </c>
      <c r="E478" s="2">
        <v>123</v>
      </c>
      <c r="F478" s="2">
        <v>4895</v>
      </c>
      <c r="G478" s="2">
        <v>22</v>
      </c>
      <c r="H478" s="2">
        <v>9710</v>
      </c>
      <c r="I478" s="2">
        <f>G478+H478</f>
        <v>9732</v>
      </c>
      <c r="J478" s="2">
        <f>F478-I478</f>
        <v>-4837</v>
      </c>
      <c r="K478" s="2">
        <f>(F478/$E478)*1000</f>
        <v>39796.747967479678</v>
      </c>
      <c r="L478" s="2">
        <f>(G478/$E478)*1000</f>
        <v>178.86178861788619</v>
      </c>
      <c r="M478" s="2">
        <f>(H478/$E478)*1000</f>
        <v>78943.08943089431</v>
      </c>
      <c r="N478" s="2">
        <f>(I478/$E478)*1000</f>
        <v>79121.951219512193</v>
      </c>
      <c r="O478" s="2">
        <f>(J478/$E478)*1000</f>
        <v>-39325.203252032523</v>
      </c>
    </row>
    <row r="479" spans="1:15">
      <c r="A479" s="17" t="s">
        <v>71</v>
      </c>
      <c r="B479" s="17">
        <f>(LEFT(C479,4))*1</f>
        <v>4902</v>
      </c>
      <c r="C479" s="17" t="s">
        <v>29</v>
      </c>
      <c r="D479" s="17" t="s">
        <v>104</v>
      </c>
      <c r="E479" s="18">
        <v>104</v>
      </c>
      <c r="F479" s="18">
        <v>9354.8589999999986</v>
      </c>
      <c r="G479" s="18"/>
      <c r="H479" s="18">
        <v>14874.083000000001</v>
      </c>
      <c r="I479" s="18">
        <f>G479+H479</f>
        <v>14874.083000000001</v>
      </c>
      <c r="J479" s="18">
        <f>F479-I479</f>
        <v>-5519.224000000002</v>
      </c>
      <c r="K479" s="18">
        <f>(F479/$E479)*1000</f>
        <v>89950.567307692298</v>
      </c>
      <c r="L479" s="18">
        <f>(G479/$E479)*1000</f>
        <v>0</v>
      </c>
      <c r="M479" s="18">
        <f>(H479/$E479)*1000</f>
        <v>143020.02884615384</v>
      </c>
      <c r="N479" s="18">
        <f>(I479/$E479)*1000</f>
        <v>143020.02884615384</v>
      </c>
      <c r="O479" s="18">
        <f>(J479/$E479)*1000</f>
        <v>-53069.461538461561</v>
      </c>
    </row>
    <row r="480" spans="1:15">
      <c r="A480" s="1" t="s">
        <v>71</v>
      </c>
      <c r="B480" s="1">
        <f>(LEFT(C480,4))*1</f>
        <v>7505</v>
      </c>
      <c r="C480" s="1" t="s">
        <v>50</v>
      </c>
      <c r="D480" s="1" t="s">
        <v>125</v>
      </c>
      <c r="E480" s="2">
        <v>95</v>
      </c>
      <c r="F480" s="2">
        <v>3609.41</v>
      </c>
      <c r="G480" s="2"/>
      <c r="H480" s="2">
        <v>17782.367999999999</v>
      </c>
      <c r="I480" s="2">
        <f>G480+H480</f>
        <v>17782.367999999999</v>
      </c>
      <c r="J480" s="2">
        <f>F480-I480</f>
        <v>-14172.957999999999</v>
      </c>
      <c r="K480" s="2">
        <f>(F480/$E480)*1000</f>
        <v>37993.789473684206</v>
      </c>
      <c r="L480" s="2">
        <f>(G480/$E480)*1000</f>
        <v>0</v>
      </c>
      <c r="M480" s="2">
        <f>(H480/$E480)*1000</f>
        <v>187182.82105263157</v>
      </c>
      <c r="N480" s="2">
        <f>(I480/$E480)*1000</f>
        <v>187182.82105263157</v>
      </c>
      <c r="O480" s="2">
        <f>(J480/$E480)*1000</f>
        <v>-149189.03157894735</v>
      </c>
    </row>
    <row r="481" spans="1:15">
      <c r="A481" s="17" t="s">
        <v>71</v>
      </c>
      <c r="B481" s="17">
        <f>(LEFT(C481,4))*1</f>
        <v>5611</v>
      </c>
      <c r="C481" s="17" t="s">
        <v>33</v>
      </c>
      <c r="D481" s="17" t="s">
        <v>108</v>
      </c>
      <c r="E481" s="18">
        <v>86</v>
      </c>
      <c r="F481" s="18">
        <v>6008</v>
      </c>
      <c r="G481" s="18"/>
      <c r="H481" s="18">
        <v>8844</v>
      </c>
      <c r="I481" s="18">
        <f>G481+H481</f>
        <v>8844</v>
      </c>
      <c r="J481" s="18">
        <f>F481-I481</f>
        <v>-2836</v>
      </c>
      <c r="K481" s="18">
        <f>(F481/$E481)*1000</f>
        <v>69860.465116279069</v>
      </c>
      <c r="L481" s="18">
        <f>(G481/$E481)*1000</f>
        <v>0</v>
      </c>
      <c r="M481" s="18">
        <f>(H481/$E481)*1000</f>
        <v>102837.20930232557</v>
      </c>
      <c r="N481" s="18">
        <f>(I481/$E481)*1000</f>
        <v>102837.20930232557</v>
      </c>
      <c r="O481" s="18">
        <f>(J481/$E481)*1000</f>
        <v>-32976.744186046511</v>
      </c>
    </row>
    <row r="482" spans="1:15">
      <c r="A482" s="1" t="s">
        <v>71</v>
      </c>
      <c r="B482" s="1">
        <f>(LEFT(C482,4))*1</f>
        <v>4901</v>
      </c>
      <c r="C482" s="1" t="s">
        <v>28</v>
      </c>
      <c r="D482" s="1" t="s">
        <v>103</v>
      </c>
      <c r="E482" s="2">
        <v>53</v>
      </c>
      <c r="F482" s="2">
        <v>2079</v>
      </c>
      <c r="G482" s="2"/>
      <c r="H482" s="2">
        <v>7575</v>
      </c>
      <c r="I482" s="2">
        <f>G482+H482</f>
        <v>7575</v>
      </c>
      <c r="J482" s="2">
        <f>F482-I482</f>
        <v>-5496</v>
      </c>
      <c r="K482" s="2">
        <f>(F482/$E482)*1000</f>
        <v>39226.415094339623</v>
      </c>
      <c r="L482" s="2">
        <f>(G482/$E482)*1000</f>
        <v>0</v>
      </c>
      <c r="M482" s="2">
        <f>(H482/$E482)*1000</f>
        <v>142924.52830188681</v>
      </c>
      <c r="N482" s="2">
        <f>(I482/$E482)*1000</f>
        <v>142924.52830188681</v>
      </c>
      <c r="O482" s="2">
        <f>(J482/$E482)*1000</f>
        <v>-103698.11320754717</v>
      </c>
    </row>
    <row r="483" spans="1:15">
      <c r="A483" s="17" t="s">
        <v>71</v>
      </c>
      <c r="B483" s="17">
        <f>(LEFT(C483,4))*1</f>
        <v>3506</v>
      </c>
      <c r="C483" s="17" t="s">
        <v>14</v>
      </c>
      <c r="D483" s="17" t="s">
        <v>89</v>
      </c>
      <c r="E483" s="18">
        <v>52</v>
      </c>
      <c r="F483" s="18">
        <v>11302.098999999998</v>
      </c>
      <c r="G483" s="18">
        <v>52.589999999999996</v>
      </c>
      <c r="H483" s="18">
        <v>8092.9500000000007</v>
      </c>
      <c r="I483" s="18">
        <f>G483+H483</f>
        <v>8145.5400000000009</v>
      </c>
      <c r="J483" s="18">
        <f>F483-I483</f>
        <v>3156.5589999999975</v>
      </c>
      <c r="K483" s="18">
        <f>(F483/$E483)*1000</f>
        <v>217348.05769230766</v>
      </c>
      <c r="L483" s="18">
        <f>(G483/$E483)*1000</f>
        <v>1011.3461538461537</v>
      </c>
      <c r="M483" s="18">
        <f>(H483/$E483)*1000</f>
        <v>155633.65384615387</v>
      </c>
      <c r="N483" s="18">
        <f>(I483/$E483)*1000</f>
        <v>156645</v>
      </c>
      <c r="O483" s="18">
        <f>(J483/$E483)*1000</f>
        <v>60703.057692307644</v>
      </c>
    </row>
    <row r="484" spans="1:15">
      <c r="A484" s="1" t="s">
        <v>71</v>
      </c>
      <c r="B484" s="1">
        <f>(LEFT(C484,4))*1</f>
        <v>6611</v>
      </c>
      <c r="C484" s="1" t="s">
        <v>44</v>
      </c>
      <c r="D484" s="1" t="s">
        <v>119</v>
      </c>
      <c r="E484" s="2">
        <v>52</v>
      </c>
      <c r="F484" s="2">
        <v>0</v>
      </c>
      <c r="G484" s="2"/>
      <c r="H484" s="2">
        <v>5675</v>
      </c>
      <c r="I484" s="2">
        <f>G484+H484</f>
        <v>5675</v>
      </c>
      <c r="J484" s="2">
        <f>F484-I484</f>
        <v>-5675</v>
      </c>
      <c r="K484" s="2">
        <f>(F484/$E484)*1000</f>
        <v>0</v>
      </c>
      <c r="L484" s="2">
        <f>(G484/$E484)*1000</f>
        <v>0</v>
      </c>
      <c r="M484" s="2">
        <f>(H484/$E484)*1000</f>
        <v>109134.61538461539</v>
      </c>
      <c r="N484" s="2">
        <f>(I484/$E484)*1000</f>
        <v>109134.61538461539</v>
      </c>
      <c r="O484" s="2">
        <f>(J484/$E484)*1000</f>
        <v>-109134.61538461539</v>
      </c>
    </row>
    <row r="485" spans="1:15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s="16" customFormat="1">
      <c r="E486" s="15">
        <f>SUM(E421:E484)</f>
        <v>383726</v>
      </c>
      <c r="F486" s="15">
        <f t="shared" ref="F486:J486" si="36">SUM(F421:F484)</f>
        <v>9581605.7269999944</v>
      </c>
      <c r="G486" s="15">
        <f t="shared" si="36"/>
        <v>1315936.4929999998</v>
      </c>
      <c r="H486" s="15">
        <f t="shared" si="36"/>
        <v>9598514.2860000003</v>
      </c>
      <c r="I486" s="15">
        <f t="shared" si="36"/>
        <v>10914450.778999999</v>
      </c>
      <c r="J486" s="15">
        <f t="shared" si="36"/>
        <v>-1332845.0520000001</v>
      </c>
      <c r="K486" s="15">
        <f t="shared" ref="K456:K519" si="37">(F486/$E486)*1000</f>
        <v>24969.915322391484</v>
      </c>
      <c r="L486" s="15">
        <f t="shared" ref="L456:L519" si="38">(G486/$E486)*1000</f>
        <v>3429.3649452995101</v>
      </c>
      <c r="M486" s="15">
        <f t="shared" ref="M456:M519" si="39">(H486/$E486)*1000</f>
        <v>25013.979469725793</v>
      </c>
      <c r="N486" s="15">
        <f t="shared" ref="N456:N519" si="40">(I486/$E486)*1000</f>
        <v>28443.344415025302</v>
      </c>
      <c r="O486" s="15">
        <f t="shared" ref="O456:O519" si="41">(J486/$E486)*1000</f>
        <v>-3473.4290926338067</v>
      </c>
    </row>
    <row r="487" spans="1:15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>
      <c r="D488" s="14" t="s">
        <v>164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>
      <c r="D489" s="13" t="s">
        <v>156</v>
      </c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>
      <c r="A490" s="17" t="s">
        <v>72</v>
      </c>
      <c r="B490" s="17">
        <f>(LEFT(C490,4))*1</f>
        <v>0</v>
      </c>
      <c r="C490" s="17" t="s">
        <v>2</v>
      </c>
      <c r="D490" s="17" t="s">
        <v>77</v>
      </c>
      <c r="E490" s="18">
        <v>136894</v>
      </c>
      <c r="F490" s="18">
        <v>445395.83200000005</v>
      </c>
      <c r="G490" s="18">
        <v>951289.74600000004</v>
      </c>
      <c r="H490" s="18">
        <v>347723.73699999996</v>
      </c>
      <c r="I490" s="18">
        <f>G490+H490</f>
        <v>1299013.483</v>
      </c>
      <c r="J490" s="18">
        <f>F490-I490</f>
        <v>-853617.65099999995</v>
      </c>
      <c r="K490" s="18">
        <f>(F490/$E490)*1000</f>
        <v>3253.5818370417992</v>
      </c>
      <c r="L490" s="18">
        <f>(G490/$E490)*1000</f>
        <v>6949.0974476602332</v>
      </c>
      <c r="M490" s="18">
        <f>(H490/$E490)*1000</f>
        <v>2540.0947959735263</v>
      </c>
      <c r="N490" s="18">
        <f>(I490/$E490)*1000</f>
        <v>9489.1922436337609</v>
      </c>
      <c r="O490" s="18">
        <f>(J490/$E490)*1000</f>
        <v>-6235.6104065919617</v>
      </c>
    </row>
    <row r="491" spans="1:15">
      <c r="A491" s="1" t="s">
        <v>72</v>
      </c>
      <c r="B491" s="1">
        <f>(LEFT(C491,4))*1</f>
        <v>1000</v>
      </c>
      <c r="C491" s="1" t="s">
        <v>3</v>
      </c>
      <c r="D491" s="1" t="s">
        <v>78</v>
      </c>
      <c r="E491" s="2">
        <v>39335</v>
      </c>
      <c r="F491" s="2">
        <v>364651.19900000002</v>
      </c>
      <c r="G491" s="2">
        <v>508717.04099999997</v>
      </c>
      <c r="H491" s="2">
        <v>144809.38100000002</v>
      </c>
      <c r="I491" s="2">
        <f>G491+H491</f>
        <v>653526.42200000002</v>
      </c>
      <c r="J491" s="2">
        <f>F491-I491</f>
        <v>-288875.223</v>
      </c>
      <c r="K491" s="2">
        <f>(F491/$E491)*1000</f>
        <v>9270.400381339774</v>
      </c>
      <c r="L491" s="2">
        <f>(G491/$E491)*1000</f>
        <v>12932.936087453922</v>
      </c>
      <c r="M491" s="2">
        <f>(H491/$E491)*1000</f>
        <v>3681.4384390491932</v>
      </c>
      <c r="N491" s="2">
        <f>(I491/$E491)*1000</f>
        <v>16614.374526503118</v>
      </c>
      <c r="O491" s="2">
        <f>(J491/$E491)*1000</f>
        <v>-7343.9741451633399</v>
      </c>
    </row>
    <row r="492" spans="1:15">
      <c r="A492" s="17" t="s">
        <v>72</v>
      </c>
      <c r="B492" s="17">
        <f>(LEFT(C492,4))*1</f>
        <v>1400</v>
      </c>
      <c r="C492" s="17" t="s">
        <v>6</v>
      </c>
      <c r="D492" s="17" t="s">
        <v>81</v>
      </c>
      <c r="E492" s="18">
        <v>30616</v>
      </c>
      <c r="F492" s="18">
        <v>101553.26000000001</v>
      </c>
      <c r="G492" s="18">
        <v>154325.99399999998</v>
      </c>
      <c r="H492" s="18">
        <v>32317.583999999995</v>
      </c>
      <c r="I492" s="18">
        <f>G492+H492</f>
        <v>186643.57799999998</v>
      </c>
      <c r="J492" s="18">
        <f>F492-I492</f>
        <v>-85090.31799999997</v>
      </c>
      <c r="K492" s="18">
        <f>(F492/$E492)*1000</f>
        <v>3316.9996080480801</v>
      </c>
      <c r="L492" s="18">
        <f>(G492/$E492)*1000</f>
        <v>5040.6974784426438</v>
      </c>
      <c r="M492" s="18">
        <f>(H492/$E492)*1000</f>
        <v>1055.5782597334726</v>
      </c>
      <c r="N492" s="18">
        <f>(I492/$E492)*1000</f>
        <v>6096.2757381761157</v>
      </c>
      <c r="O492" s="18">
        <f>(J492/$E492)*1000</f>
        <v>-2779.2761301280366</v>
      </c>
    </row>
    <row r="493" spans="1:15">
      <c r="A493" s="1" t="s">
        <v>72</v>
      </c>
      <c r="B493" s="1">
        <f>(LEFT(C493,4))*1</f>
        <v>2000</v>
      </c>
      <c r="C493" s="1" t="s">
        <v>9</v>
      </c>
      <c r="D493" s="1" t="s">
        <v>84</v>
      </c>
      <c r="E493" s="2">
        <v>21957</v>
      </c>
      <c r="F493" s="2">
        <v>95931.010999999999</v>
      </c>
      <c r="G493" s="2">
        <v>156167.451</v>
      </c>
      <c r="H493" s="2">
        <v>90318.288</v>
      </c>
      <c r="I493" s="2">
        <f>G493+H493</f>
        <v>246485.739</v>
      </c>
      <c r="J493" s="2">
        <f>F493-I493</f>
        <v>-150554.728</v>
      </c>
      <c r="K493" s="2">
        <f>(F493/$E493)*1000</f>
        <v>4369.0399872478029</v>
      </c>
      <c r="L493" s="2">
        <f>(G493/$E493)*1000</f>
        <v>7112.4220521929228</v>
      </c>
      <c r="M493" s="2">
        <f>(H493/$E493)*1000</f>
        <v>4113.4165869654325</v>
      </c>
      <c r="N493" s="2">
        <f>(I493/$E493)*1000</f>
        <v>11225.838639158354</v>
      </c>
      <c r="O493" s="2">
        <f>(J493/$E493)*1000</f>
        <v>-6856.7986519105525</v>
      </c>
    </row>
    <row r="494" spans="1:15">
      <c r="A494" s="17" t="s">
        <v>72</v>
      </c>
      <c r="B494" s="17">
        <f>(LEFT(C494,4))*1</f>
        <v>6000</v>
      </c>
      <c r="C494" s="17" t="s">
        <v>36</v>
      </c>
      <c r="D494" s="17" t="s">
        <v>111</v>
      </c>
      <c r="E494" s="18">
        <v>19812</v>
      </c>
      <c r="F494" s="18">
        <v>62002.971000000005</v>
      </c>
      <c r="G494" s="18">
        <v>140282.22500000001</v>
      </c>
      <c r="H494" s="18">
        <v>239901.05600000004</v>
      </c>
      <c r="I494" s="18">
        <f>G494+H494</f>
        <v>380183.28100000008</v>
      </c>
      <c r="J494" s="18">
        <f>F494-I494</f>
        <v>-318180.31000000006</v>
      </c>
      <c r="K494" s="18">
        <f>(F494/$E494)*1000</f>
        <v>3129.5664748637191</v>
      </c>
      <c r="L494" s="18">
        <f>(G494/$E494)*1000</f>
        <v>7080.6695437108829</v>
      </c>
      <c r="M494" s="18">
        <f>(H494/$E494)*1000</f>
        <v>12108.87623662427</v>
      </c>
      <c r="N494" s="18">
        <f>(I494/$E494)*1000</f>
        <v>19189.545780335156</v>
      </c>
      <c r="O494" s="18">
        <f>(J494/$E494)*1000</f>
        <v>-16059.979305471434</v>
      </c>
    </row>
    <row r="495" spans="1:15">
      <c r="A495" s="1" t="s">
        <v>72</v>
      </c>
      <c r="B495" s="1">
        <f>(LEFT(C495,4))*1</f>
        <v>1300</v>
      </c>
      <c r="C495" s="1" t="s">
        <v>5</v>
      </c>
      <c r="D495" s="1" t="s">
        <v>80</v>
      </c>
      <c r="E495" s="2">
        <v>19088</v>
      </c>
      <c r="F495" s="2">
        <v>128072.383</v>
      </c>
      <c r="G495" s="2">
        <v>129574.74799999999</v>
      </c>
      <c r="H495" s="2">
        <v>277017.54099999997</v>
      </c>
      <c r="I495" s="2">
        <f>G495+H495</f>
        <v>406592.28899999999</v>
      </c>
      <c r="J495" s="2">
        <f>F495-I495</f>
        <v>-278519.90599999996</v>
      </c>
      <c r="K495" s="2">
        <f>(F495/$E495)*1000</f>
        <v>6709.5758067896058</v>
      </c>
      <c r="L495" s="2">
        <f>(G495/$E495)*1000</f>
        <v>6788.2831098072083</v>
      </c>
      <c r="M495" s="2">
        <f>(H495/$E495)*1000</f>
        <v>14512.654075859176</v>
      </c>
      <c r="N495" s="2">
        <f>(I495/$E495)*1000</f>
        <v>21300.937185666389</v>
      </c>
      <c r="O495" s="2">
        <f>(J495/$E495)*1000</f>
        <v>-14591.36137887678</v>
      </c>
    </row>
    <row r="496" spans="1:15">
      <c r="A496" s="17" t="s">
        <v>72</v>
      </c>
      <c r="B496" s="17">
        <f>(LEFT(C496,4))*1</f>
        <v>1604</v>
      </c>
      <c r="C496" s="17" t="s">
        <v>7</v>
      </c>
      <c r="D496" s="17" t="s">
        <v>82</v>
      </c>
      <c r="E496" s="18">
        <v>13403</v>
      </c>
      <c r="F496" s="18">
        <v>74197.547000000006</v>
      </c>
      <c r="G496" s="18">
        <v>141164.823</v>
      </c>
      <c r="H496" s="18">
        <v>68779.110000000015</v>
      </c>
      <c r="I496" s="18">
        <f>G496+H496</f>
        <v>209943.93300000002</v>
      </c>
      <c r="J496" s="18">
        <f>F496-I496</f>
        <v>-135746.386</v>
      </c>
      <c r="K496" s="18">
        <f>(F496/$E496)*1000</f>
        <v>5535.8909945534588</v>
      </c>
      <c r="L496" s="18">
        <f>(G496/$E496)*1000</f>
        <v>10532.330299186749</v>
      </c>
      <c r="M496" s="18">
        <f>(H496/$E496)*1000</f>
        <v>5131.6205327165571</v>
      </c>
      <c r="N496" s="18">
        <f>(I496/$E496)*1000</f>
        <v>15663.950831903307</v>
      </c>
      <c r="O496" s="18">
        <f>(J496/$E496)*1000</f>
        <v>-10128.059837349847</v>
      </c>
    </row>
    <row r="497" spans="1:15">
      <c r="A497" s="1" t="s">
        <v>72</v>
      </c>
      <c r="B497" s="1">
        <f>(LEFT(C497,4))*1</f>
        <v>8200</v>
      </c>
      <c r="C497" s="1" t="s">
        <v>52</v>
      </c>
      <c r="D497" s="1" t="s">
        <v>127</v>
      </c>
      <c r="E497" s="2">
        <v>11565</v>
      </c>
      <c r="F497" s="2">
        <v>121944.083</v>
      </c>
      <c r="G497" s="2">
        <v>101727.53199999999</v>
      </c>
      <c r="H497" s="2">
        <v>360030.49200000014</v>
      </c>
      <c r="I497" s="2">
        <f>G497+H497</f>
        <v>461758.02400000015</v>
      </c>
      <c r="J497" s="2">
        <f>F497-I497</f>
        <v>-339813.94100000017</v>
      </c>
      <c r="K497" s="2">
        <f>(F497/$E497)*1000</f>
        <v>10544.235451794206</v>
      </c>
      <c r="L497" s="2">
        <f>(G497/$E497)*1000</f>
        <v>8796.1549502810194</v>
      </c>
      <c r="M497" s="2">
        <f>(H497/$E497)*1000</f>
        <v>31131.041245136199</v>
      </c>
      <c r="N497" s="2">
        <f>(I497/$E497)*1000</f>
        <v>39927.196195417215</v>
      </c>
      <c r="O497" s="2">
        <f>(J497/$E497)*1000</f>
        <v>-29382.960743623014</v>
      </c>
    </row>
    <row r="498" spans="1:15">
      <c r="A498" s="17" t="s">
        <v>72</v>
      </c>
      <c r="B498" s="17">
        <f>(LEFT(C498,4))*1</f>
        <v>3000</v>
      </c>
      <c r="C498" s="17" t="s">
        <v>13</v>
      </c>
      <c r="D498" s="17" t="s">
        <v>88</v>
      </c>
      <c r="E498" s="18">
        <v>8071</v>
      </c>
      <c r="F498" s="18">
        <v>69130.968999999997</v>
      </c>
      <c r="G498" s="18">
        <v>87990.298999999999</v>
      </c>
      <c r="H498" s="18">
        <v>132431.07499999998</v>
      </c>
      <c r="I498" s="18">
        <f>G498+H498</f>
        <v>220421.37399999998</v>
      </c>
      <c r="J498" s="18">
        <f>F498-I498</f>
        <v>-151290.40499999997</v>
      </c>
      <c r="K498" s="18">
        <f>(F498/$E498)*1000</f>
        <v>8565.353611696195</v>
      </c>
      <c r="L498" s="18">
        <f>(G498/$E498)*1000</f>
        <v>10902.031842398712</v>
      </c>
      <c r="M498" s="18">
        <f>(H498/$E498)*1000</f>
        <v>16408.261058109278</v>
      </c>
      <c r="N498" s="18">
        <f>(I498/$E498)*1000</f>
        <v>27310.29290050799</v>
      </c>
      <c r="O498" s="18">
        <f>(J498/$E498)*1000</f>
        <v>-18744.939288811795</v>
      </c>
    </row>
    <row r="499" spans="1:15">
      <c r="A499" s="1" t="s">
        <v>72</v>
      </c>
      <c r="B499" s="1">
        <f>(LEFT(C499,4))*1</f>
        <v>7400</v>
      </c>
      <c r="C499" s="1" t="s">
        <v>48</v>
      </c>
      <c r="D499" s="1" t="s">
        <v>123</v>
      </c>
      <c r="E499" s="2">
        <v>5177</v>
      </c>
      <c r="F499" s="2">
        <v>48364.375</v>
      </c>
      <c r="G499" s="2">
        <v>83399.97099999999</v>
      </c>
      <c r="H499" s="2">
        <v>62400.287999999993</v>
      </c>
      <c r="I499" s="2">
        <f>G499+H499</f>
        <v>145800.25899999999</v>
      </c>
      <c r="J499" s="2">
        <f>F499-I499</f>
        <v>-97435.883999999991</v>
      </c>
      <c r="K499" s="2">
        <f>(F499/$E499)*1000</f>
        <v>9342.1624492949595</v>
      </c>
      <c r="L499" s="2">
        <f>(G499/$E499)*1000</f>
        <v>16109.710450067607</v>
      </c>
      <c r="M499" s="2">
        <f>(H499/$E499)*1000</f>
        <v>12053.368360054083</v>
      </c>
      <c r="N499" s="2">
        <f>(I499/$E499)*1000</f>
        <v>28163.078810121689</v>
      </c>
      <c r="O499" s="2">
        <f>(J499/$E499)*1000</f>
        <v>-18820.916360826734</v>
      </c>
    </row>
    <row r="500" spans="1:15">
      <c r="A500" s="17" t="s">
        <v>72</v>
      </c>
      <c r="B500" s="17">
        <f>(LEFT(C500,4))*1</f>
        <v>7300</v>
      </c>
      <c r="C500" s="17" t="s">
        <v>47</v>
      </c>
      <c r="D500" s="17" t="s">
        <v>122</v>
      </c>
      <c r="E500" s="18">
        <v>5163</v>
      </c>
      <c r="F500" s="18">
        <v>11340.374</v>
      </c>
      <c r="G500" s="18">
        <v>34785.005999999994</v>
      </c>
      <c r="H500" s="18">
        <v>46057.523000000001</v>
      </c>
      <c r="I500" s="18">
        <f>G500+H500</f>
        <v>80842.528999999995</v>
      </c>
      <c r="J500" s="18">
        <f>F500-I500</f>
        <v>-69502.154999999999</v>
      </c>
      <c r="K500" s="18">
        <f>(F500/$E500)*1000</f>
        <v>2196.4698818516367</v>
      </c>
      <c r="L500" s="18">
        <f>(G500/$E500)*1000</f>
        <v>6737.363160952933</v>
      </c>
      <c r="M500" s="18">
        <f>(H500/$E500)*1000</f>
        <v>8920.6901026534961</v>
      </c>
      <c r="N500" s="18">
        <f>(I500/$E500)*1000</f>
        <v>15658.053263606429</v>
      </c>
      <c r="O500" s="18">
        <f>(J500/$E500)*1000</f>
        <v>-13461.583381754794</v>
      </c>
    </row>
    <row r="501" spans="1:15">
      <c r="A501" s="1" t="s">
        <v>72</v>
      </c>
      <c r="B501" s="1">
        <f>(LEFT(C501,4))*1</f>
        <v>1100</v>
      </c>
      <c r="C501" s="1" t="s">
        <v>4</v>
      </c>
      <c r="D501" s="1" t="s">
        <v>79</v>
      </c>
      <c r="E501" s="2">
        <v>4572</v>
      </c>
      <c r="F501" s="2">
        <v>28752.356</v>
      </c>
      <c r="G501" s="2">
        <v>24757.914000000001</v>
      </c>
      <c r="H501" s="2">
        <v>20705.905999999999</v>
      </c>
      <c r="I501" s="2">
        <f>G501+H501</f>
        <v>45463.82</v>
      </c>
      <c r="J501" s="2">
        <f>F501-I501</f>
        <v>-16711.464</v>
      </c>
      <c r="K501" s="2">
        <f>(F501/$E501)*1000</f>
        <v>6288.7917760279961</v>
      </c>
      <c r="L501" s="2">
        <f>(G501/$E501)*1000</f>
        <v>5415.116797900263</v>
      </c>
      <c r="M501" s="2">
        <f>(H501/$E501)*1000</f>
        <v>4528.8508311461064</v>
      </c>
      <c r="N501" s="2">
        <f>(I501/$E501)*1000</f>
        <v>9943.9676290463685</v>
      </c>
      <c r="O501" s="2">
        <f>(J501/$E501)*1000</f>
        <v>-3655.1758530183729</v>
      </c>
    </row>
    <row r="502" spans="1:15">
      <c r="A502" s="17" t="s">
        <v>72</v>
      </c>
      <c r="B502" s="17">
        <f>(LEFT(C502,4))*1</f>
        <v>8000</v>
      </c>
      <c r="C502" s="17" t="s">
        <v>51</v>
      </c>
      <c r="D502" s="17" t="s">
        <v>126</v>
      </c>
      <c r="E502" s="18">
        <v>4444</v>
      </c>
      <c r="F502" s="18">
        <v>2553.8820000000001</v>
      </c>
      <c r="G502" s="18">
        <v>100572.71399999999</v>
      </c>
      <c r="H502" s="18">
        <v>29833.358</v>
      </c>
      <c r="I502" s="18">
        <f>G502+H502</f>
        <v>130406.07199999999</v>
      </c>
      <c r="J502" s="18">
        <f>F502-I502</f>
        <v>-127852.18999999999</v>
      </c>
      <c r="K502" s="18">
        <f>(F502/$E502)*1000</f>
        <v>574.68091809180919</v>
      </c>
      <c r="L502" s="18">
        <f>(G502/$E502)*1000</f>
        <v>22631.123762376239</v>
      </c>
      <c r="M502" s="18">
        <f>(H502/$E502)*1000</f>
        <v>6713.1768676867687</v>
      </c>
      <c r="N502" s="18">
        <f>(I502/$E502)*1000</f>
        <v>29344.300630063004</v>
      </c>
      <c r="O502" s="18">
        <f>(J502/$E502)*1000</f>
        <v>-28769.619711971194</v>
      </c>
    </row>
    <row r="503" spans="1:15">
      <c r="A503" s="1" t="s">
        <v>72</v>
      </c>
      <c r="B503" s="1">
        <f>(LEFT(C503,4))*1</f>
        <v>5716</v>
      </c>
      <c r="C503" s="1" t="s">
        <v>35</v>
      </c>
      <c r="D503" s="1" t="s">
        <v>110</v>
      </c>
      <c r="E503" s="2">
        <v>4276</v>
      </c>
      <c r="F503" s="2">
        <v>11805.971</v>
      </c>
      <c r="G503" s="2">
        <v>59512.491999999991</v>
      </c>
      <c r="H503" s="2">
        <v>51839.707999999999</v>
      </c>
      <c r="I503" s="2">
        <f>G503+H503</f>
        <v>111352.19999999998</v>
      </c>
      <c r="J503" s="2">
        <f>F503-I503</f>
        <v>-99546.228999999978</v>
      </c>
      <c r="K503" s="2">
        <f>(F503/$E503)*1000</f>
        <v>2760.9847988774554</v>
      </c>
      <c r="L503" s="2">
        <f>(G503/$E503)*1000</f>
        <v>13917.795135640783</v>
      </c>
      <c r="M503" s="2">
        <f>(H503/$E503)*1000</f>
        <v>12123.411599625819</v>
      </c>
      <c r="N503" s="2">
        <f>(I503/$E503)*1000</f>
        <v>26041.206735266598</v>
      </c>
      <c r="O503" s="2">
        <f>(J503/$E503)*1000</f>
        <v>-23280.221936389142</v>
      </c>
    </row>
    <row r="504" spans="1:15">
      <c r="A504" s="17" t="s">
        <v>72</v>
      </c>
      <c r="B504" s="17">
        <f>(LEFT(C504,4))*1</f>
        <v>3609</v>
      </c>
      <c r="C504" s="17" t="s">
        <v>16</v>
      </c>
      <c r="D504" s="17" t="s">
        <v>91</v>
      </c>
      <c r="E504" s="18">
        <v>4100</v>
      </c>
      <c r="F504" s="18">
        <v>22879.133000000002</v>
      </c>
      <c r="G504" s="18">
        <v>97379.898000000001</v>
      </c>
      <c r="H504" s="18">
        <v>127179.83799999999</v>
      </c>
      <c r="I504" s="18">
        <f>G504+H504</f>
        <v>224559.73599999998</v>
      </c>
      <c r="J504" s="18">
        <f>F504-I504</f>
        <v>-201680.60299999997</v>
      </c>
      <c r="K504" s="18">
        <f>(F504/$E504)*1000</f>
        <v>5580.2763414634155</v>
      </c>
      <c r="L504" s="18">
        <f>(G504/$E504)*1000</f>
        <v>23751.194634146341</v>
      </c>
      <c r="M504" s="18">
        <f>(H504/$E504)*1000</f>
        <v>31019.472682926826</v>
      </c>
      <c r="N504" s="18">
        <f>(I504/$E504)*1000</f>
        <v>54770.667317073159</v>
      </c>
      <c r="O504" s="18">
        <f>(J504/$E504)*1000</f>
        <v>-49190.390975609749</v>
      </c>
    </row>
    <row r="505" spans="1:15">
      <c r="A505" s="1" t="s">
        <v>72</v>
      </c>
      <c r="B505" s="1">
        <f>(LEFT(C505,4))*1</f>
        <v>2510</v>
      </c>
      <c r="C505" s="1" t="s">
        <v>12</v>
      </c>
      <c r="D505" s="1" t="s">
        <v>87</v>
      </c>
      <c r="E505" s="2">
        <v>3897</v>
      </c>
      <c r="F505" s="2">
        <v>21515.769</v>
      </c>
      <c r="G505" s="2">
        <v>68050.429999999993</v>
      </c>
      <c r="H505" s="2">
        <v>48309.794000000002</v>
      </c>
      <c r="I505" s="2">
        <f>G505+H505</f>
        <v>116360.22399999999</v>
      </c>
      <c r="J505" s="2">
        <f>F505-I505</f>
        <v>-94844.454999999987</v>
      </c>
      <c r="K505" s="2">
        <f>(F505/$E505)*1000</f>
        <v>5521.1108545034649</v>
      </c>
      <c r="L505" s="2">
        <f>(G505/$E505)*1000</f>
        <v>17462.260713369258</v>
      </c>
      <c r="M505" s="2">
        <f>(H505/$E505)*1000</f>
        <v>12396.662560944316</v>
      </c>
      <c r="N505" s="2">
        <f>(I505/$E505)*1000</f>
        <v>29858.923274313573</v>
      </c>
      <c r="O505" s="2">
        <f>(J505/$E505)*1000</f>
        <v>-24337.812419810107</v>
      </c>
    </row>
    <row r="506" spans="1:15">
      <c r="A506" s="17" t="s">
        <v>72</v>
      </c>
      <c r="B506" s="17">
        <f>(LEFT(C506,4))*1</f>
        <v>4200</v>
      </c>
      <c r="C506" s="17" t="s">
        <v>23</v>
      </c>
      <c r="D506" s="17" t="s">
        <v>98</v>
      </c>
      <c r="E506" s="18">
        <v>3797</v>
      </c>
      <c r="F506" s="18">
        <v>48646.36</v>
      </c>
      <c r="G506" s="18">
        <v>77873.861999999994</v>
      </c>
      <c r="H506" s="18">
        <v>73357.854999999996</v>
      </c>
      <c r="I506" s="18">
        <f>G506+H506</f>
        <v>151231.717</v>
      </c>
      <c r="J506" s="18">
        <f>F506-I506</f>
        <v>-102585.357</v>
      </c>
      <c r="K506" s="18">
        <f>(F506/$E506)*1000</f>
        <v>12811.788253884646</v>
      </c>
      <c r="L506" s="18">
        <f>(G506/$E506)*1000</f>
        <v>20509.313141954175</v>
      </c>
      <c r="M506" s="18">
        <f>(H506/$E506)*1000</f>
        <v>19319.951277324202</v>
      </c>
      <c r="N506" s="18">
        <f>(I506/$E506)*1000</f>
        <v>39829.264419278385</v>
      </c>
      <c r="O506" s="18">
        <f>(J506/$E506)*1000</f>
        <v>-27017.476165393735</v>
      </c>
    </row>
    <row r="507" spans="1:15">
      <c r="A507" s="1" t="s">
        <v>72</v>
      </c>
      <c r="B507" s="1">
        <f>(LEFT(C507,4))*1</f>
        <v>2300</v>
      </c>
      <c r="C507" s="1" t="s">
        <v>10</v>
      </c>
      <c r="D507" s="1" t="s">
        <v>85</v>
      </c>
      <c r="E507" s="2">
        <v>3579</v>
      </c>
      <c r="F507" s="2">
        <v>15277.263000000001</v>
      </c>
      <c r="G507" s="2">
        <v>61088.181000000004</v>
      </c>
      <c r="H507" s="2">
        <v>77608.208000000013</v>
      </c>
      <c r="I507" s="2">
        <f>G507+H507</f>
        <v>138696.38900000002</v>
      </c>
      <c r="J507" s="2">
        <f>F507-I507</f>
        <v>-123419.12600000002</v>
      </c>
      <c r="K507" s="2">
        <f>(F507/$E507)*1000</f>
        <v>4268.5842414082153</v>
      </c>
      <c r="L507" s="2">
        <f>(G507/$E507)*1000</f>
        <v>17068.50544844929</v>
      </c>
      <c r="M507" s="2">
        <f>(H507/$E507)*1000</f>
        <v>21684.327465772563</v>
      </c>
      <c r="N507" s="2">
        <f>(I507/$E507)*1000</f>
        <v>38752.832914221857</v>
      </c>
      <c r="O507" s="2">
        <f>(J507/$E507)*1000</f>
        <v>-34484.248672813643</v>
      </c>
    </row>
    <row r="508" spans="1:15">
      <c r="A508" s="17" t="s">
        <v>72</v>
      </c>
      <c r="B508" s="17">
        <f>(LEFT(C508,4))*1</f>
        <v>8716</v>
      </c>
      <c r="C508" s="17" t="s">
        <v>60</v>
      </c>
      <c r="D508" s="17" t="s">
        <v>135</v>
      </c>
      <c r="E508" s="18">
        <v>3265</v>
      </c>
      <c r="F508" s="18">
        <v>87148.491999999998</v>
      </c>
      <c r="G508" s="18">
        <v>64602.637000000002</v>
      </c>
      <c r="H508" s="18">
        <v>51805.966</v>
      </c>
      <c r="I508" s="18">
        <f>G508+H508</f>
        <v>116408.603</v>
      </c>
      <c r="J508" s="18">
        <f>F508-I508</f>
        <v>-29260.111000000004</v>
      </c>
      <c r="K508" s="18">
        <f>(F508/$E508)*1000</f>
        <v>26691.728024502296</v>
      </c>
      <c r="L508" s="18">
        <f>(G508/$E508)*1000</f>
        <v>19786.412557427258</v>
      </c>
      <c r="M508" s="18">
        <f>(H508/$E508)*1000</f>
        <v>15867.064624808576</v>
      </c>
      <c r="N508" s="18">
        <f>(I508/$E508)*1000</f>
        <v>35653.477182235831</v>
      </c>
      <c r="O508" s="18">
        <f>(J508/$E508)*1000</f>
        <v>-8961.7491577335386</v>
      </c>
    </row>
    <row r="509" spans="1:15">
      <c r="A509" s="1" t="s">
        <v>72</v>
      </c>
      <c r="B509" s="1">
        <f>(LEFT(C509,4))*1</f>
        <v>6100</v>
      </c>
      <c r="C509" s="1" t="s">
        <v>37</v>
      </c>
      <c r="D509" s="1" t="s">
        <v>112</v>
      </c>
      <c r="E509" s="2">
        <v>3081</v>
      </c>
      <c r="F509" s="2">
        <v>8936.9380000000001</v>
      </c>
      <c r="G509" s="2">
        <v>40395.978999999999</v>
      </c>
      <c r="H509" s="2">
        <v>34249.373999999996</v>
      </c>
      <c r="I509" s="2">
        <f>G509+H509</f>
        <v>74645.353000000003</v>
      </c>
      <c r="J509" s="2">
        <f>F509-I509</f>
        <v>-65708.415000000008</v>
      </c>
      <c r="K509" s="2">
        <f>(F509/$E509)*1000</f>
        <v>2900.6614735475496</v>
      </c>
      <c r="L509" s="2">
        <f>(G509/$E509)*1000</f>
        <v>13111.320675105486</v>
      </c>
      <c r="M509" s="2">
        <f>(H509/$E509)*1000</f>
        <v>11116.317429406037</v>
      </c>
      <c r="N509" s="2">
        <f>(I509/$E509)*1000</f>
        <v>24227.638104511523</v>
      </c>
      <c r="O509" s="2">
        <f>(J509/$E509)*1000</f>
        <v>-21326.976630963978</v>
      </c>
    </row>
    <row r="510" spans="1:15">
      <c r="A510" s="17" t="s">
        <v>72</v>
      </c>
      <c r="B510" s="17">
        <f>(LEFT(C510,4))*1</f>
        <v>8717</v>
      </c>
      <c r="C510" s="17" t="s">
        <v>61</v>
      </c>
      <c r="D510" s="17" t="s">
        <v>136</v>
      </c>
      <c r="E510" s="18">
        <v>2631</v>
      </c>
      <c r="F510" s="18">
        <v>116223.717</v>
      </c>
      <c r="G510" s="18">
        <v>45333.023999999998</v>
      </c>
      <c r="H510" s="18">
        <v>39150.770999999993</v>
      </c>
      <c r="I510" s="18">
        <f>G510+H510</f>
        <v>84483.794999999984</v>
      </c>
      <c r="J510" s="18">
        <f>F510-I510</f>
        <v>31739.92200000002</v>
      </c>
      <c r="K510" s="18">
        <f>(F510/$E510)*1000</f>
        <v>44174.730900798175</v>
      </c>
      <c r="L510" s="18">
        <f>(G510/$E510)*1000</f>
        <v>17230.339794754844</v>
      </c>
      <c r="M510" s="18">
        <f>(H510/$E510)*1000</f>
        <v>14880.566704675026</v>
      </c>
      <c r="N510" s="18">
        <f>(I510/$E510)*1000</f>
        <v>32110.906499429868</v>
      </c>
      <c r="O510" s="18">
        <f>(J510/$E510)*1000</f>
        <v>12063.824401368309</v>
      </c>
    </row>
    <row r="511" spans="1:15">
      <c r="A511" s="1" t="s">
        <v>72</v>
      </c>
      <c r="B511" s="1">
        <f>(LEFT(C511,4))*1</f>
        <v>8401</v>
      </c>
      <c r="C511" s="1" t="s">
        <v>53</v>
      </c>
      <c r="D511" s="1" t="s">
        <v>128</v>
      </c>
      <c r="E511" s="2">
        <v>2487</v>
      </c>
      <c r="F511" s="2">
        <v>8212.4399999999987</v>
      </c>
      <c r="G511" s="2">
        <v>78345.436000000002</v>
      </c>
      <c r="H511" s="2">
        <v>102200.795</v>
      </c>
      <c r="I511" s="2">
        <f>G511+H511</f>
        <v>180546.231</v>
      </c>
      <c r="J511" s="2">
        <f>F511-I511</f>
        <v>-172333.791</v>
      </c>
      <c r="K511" s="2">
        <f>(F511/$E511)*1000</f>
        <v>3302.1471652593482</v>
      </c>
      <c r="L511" s="2">
        <f>(G511/$E511)*1000</f>
        <v>31501.984720546843</v>
      </c>
      <c r="M511" s="2">
        <f>(H511/$E511)*1000</f>
        <v>41094.006835544831</v>
      </c>
      <c r="N511" s="2">
        <f>(I511/$E511)*1000</f>
        <v>72595.991556091671</v>
      </c>
      <c r="O511" s="2">
        <f>(J511/$E511)*1000</f>
        <v>-69293.844390832339</v>
      </c>
    </row>
    <row r="512" spans="1:15">
      <c r="A512" s="17" t="s">
        <v>72</v>
      </c>
      <c r="B512" s="17">
        <f>(LEFT(C512,4))*1</f>
        <v>8613</v>
      </c>
      <c r="C512" s="17" t="s">
        <v>57</v>
      </c>
      <c r="D512" s="17" t="s">
        <v>132</v>
      </c>
      <c r="E512" s="18">
        <v>2007</v>
      </c>
      <c r="F512" s="18">
        <v>28079.144</v>
      </c>
      <c r="G512" s="18">
        <v>40788.315999999999</v>
      </c>
      <c r="H512" s="18">
        <v>53426.037000000011</v>
      </c>
      <c r="I512" s="18">
        <f>G512+H512</f>
        <v>94214.353000000003</v>
      </c>
      <c r="J512" s="18">
        <f>F512-I512</f>
        <v>-66135.209000000003</v>
      </c>
      <c r="K512" s="18">
        <f>(F512/$E512)*1000</f>
        <v>13990.604882909816</v>
      </c>
      <c r="L512" s="18">
        <f>(G512/$E512)*1000</f>
        <v>20323.0274040857</v>
      </c>
      <c r="M512" s="18">
        <f>(H512/$E512)*1000</f>
        <v>26619.849028400604</v>
      </c>
      <c r="N512" s="18">
        <f>(I512/$E512)*1000</f>
        <v>46942.8764324863</v>
      </c>
      <c r="O512" s="18">
        <f>(J512/$E512)*1000</f>
        <v>-32952.271549576486</v>
      </c>
    </row>
    <row r="513" spans="1:15">
      <c r="A513" s="1" t="s">
        <v>72</v>
      </c>
      <c r="B513" s="1">
        <f>(LEFT(C513,4))*1</f>
        <v>6250</v>
      </c>
      <c r="C513" s="1" t="s">
        <v>38</v>
      </c>
      <c r="D513" s="1" t="s">
        <v>113</v>
      </c>
      <c r="E513" s="2">
        <v>1973</v>
      </c>
      <c r="F513" s="2">
        <v>11734.365</v>
      </c>
      <c r="G513" s="2">
        <v>40520.212999999996</v>
      </c>
      <c r="H513" s="2">
        <v>18075.903999999999</v>
      </c>
      <c r="I513" s="2">
        <f>G513+H513</f>
        <v>58596.116999999998</v>
      </c>
      <c r="J513" s="2">
        <f>F513-I513</f>
        <v>-46861.752</v>
      </c>
      <c r="K513" s="2">
        <f>(F513/$E513)*1000</f>
        <v>5947.473390775468</v>
      </c>
      <c r="L513" s="2">
        <f>(G513/$E513)*1000</f>
        <v>20537.36087176888</v>
      </c>
      <c r="M513" s="2">
        <f>(H513/$E513)*1000</f>
        <v>9161.6340598073984</v>
      </c>
      <c r="N513" s="2">
        <f>(I513/$E513)*1000</f>
        <v>29698.994931576279</v>
      </c>
      <c r="O513" s="2">
        <f>(J513/$E513)*1000</f>
        <v>-23751.521540800812</v>
      </c>
    </row>
    <row r="514" spans="1:15">
      <c r="A514" s="17" t="s">
        <v>72</v>
      </c>
      <c r="B514" s="17">
        <f>(LEFT(C514,4))*1</f>
        <v>8614</v>
      </c>
      <c r="C514" s="17" t="s">
        <v>58</v>
      </c>
      <c r="D514" s="17" t="s">
        <v>133</v>
      </c>
      <c r="E514" s="18">
        <v>1867</v>
      </c>
      <c r="F514" s="18">
        <v>62302.93</v>
      </c>
      <c r="G514" s="18">
        <v>33931.809000000001</v>
      </c>
      <c r="H514" s="18">
        <v>97745.954999999987</v>
      </c>
      <c r="I514" s="18">
        <f>G514+H514</f>
        <v>131677.764</v>
      </c>
      <c r="J514" s="18">
        <f>F514-I514</f>
        <v>-69374.834000000003</v>
      </c>
      <c r="K514" s="18">
        <f>(F514/$E514)*1000</f>
        <v>33370.610605249065</v>
      </c>
      <c r="L514" s="18">
        <f>(G514/$E514)*1000</f>
        <v>18174.509373326193</v>
      </c>
      <c r="M514" s="18">
        <f>(H514/$E514)*1000</f>
        <v>52354.555436529183</v>
      </c>
      <c r="N514" s="18">
        <f>(I514/$E514)*1000</f>
        <v>70529.064809855379</v>
      </c>
      <c r="O514" s="18">
        <f>(J514/$E514)*1000</f>
        <v>-37158.454204606322</v>
      </c>
    </row>
    <row r="515" spans="1:15">
      <c r="A515" s="1" t="s">
        <v>72</v>
      </c>
      <c r="B515" s="1">
        <f>(LEFT(C515,4))*1</f>
        <v>6400</v>
      </c>
      <c r="C515" s="1" t="s">
        <v>39</v>
      </c>
      <c r="D515" s="1" t="s">
        <v>114</v>
      </c>
      <c r="E515" s="2">
        <v>1866</v>
      </c>
      <c r="F515" s="2">
        <v>21910.671999999999</v>
      </c>
      <c r="G515" s="2">
        <v>55725.429999999993</v>
      </c>
      <c r="H515" s="2">
        <v>53499.159</v>
      </c>
      <c r="I515" s="2">
        <f>G515+H515</f>
        <v>109224.58899999999</v>
      </c>
      <c r="J515" s="2">
        <f>F515-I515</f>
        <v>-87313.916999999987</v>
      </c>
      <c r="K515" s="2">
        <f>(F515/$E515)*1000</f>
        <v>11742.053590568059</v>
      </c>
      <c r="L515" s="2">
        <f>(G515/$E515)*1000</f>
        <v>29863.574490889601</v>
      </c>
      <c r="M515" s="2">
        <f>(H515/$E515)*1000</f>
        <v>28670.503215434084</v>
      </c>
      <c r="N515" s="2">
        <f>(I515/$E515)*1000</f>
        <v>58534.077706323689</v>
      </c>
      <c r="O515" s="2">
        <f>(J515/$E515)*1000</f>
        <v>-46792.024115755623</v>
      </c>
    </row>
    <row r="516" spans="1:15">
      <c r="A516" s="17" t="s">
        <v>72</v>
      </c>
      <c r="B516" s="17">
        <f>(LEFT(C516,4))*1</f>
        <v>3714</v>
      </c>
      <c r="C516" s="17" t="s">
        <v>19</v>
      </c>
      <c r="D516" s="17" t="s">
        <v>94</v>
      </c>
      <c r="E516" s="18">
        <v>1617</v>
      </c>
      <c r="F516" s="18">
        <v>4266.8719999999994</v>
      </c>
      <c r="G516" s="18">
        <v>37294.104999999996</v>
      </c>
      <c r="H516" s="18">
        <v>48654.622000000003</v>
      </c>
      <c r="I516" s="18">
        <f>G516+H516</f>
        <v>85948.726999999999</v>
      </c>
      <c r="J516" s="18">
        <f>F516-I516</f>
        <v>-81681.854999999996</v>
      </c>
      <c r="K516" s="18">
        <f>(F516/$E516)*1000</f>
        <v>2638.7581941867652</v>
      </c>
      <c r="L516" s="18">
        <f>(G516/$E516)*1000</f>
        <v>23063.763141620282</v>
      </c>
      <c r="M516" s="18">
        <f>(H516/$E516)*1000</f>
        <v>30089.438466295611</v>
      </c>
      <c r="N516" s="18">
        <f>(I516/$E516)*1000</f>
        <v>53153.201607915893</v>
      </c>
      <c r="O516" s="18">
        <f>(J516/$E516)*1000</f>
        <v>-50514.443413729125</v>
      </c>
    </row>
    <row r="517" spans="1:15">
      <c r="A517" s="1" t="s">
        <v>72</v>
      </c>
      <c r="B517" s="1">
        <f>(LEFT(C517,4))*1</f>
        <v>2506</v>
      </c>
      <c r="C517" s="1" t="s">
        <v>11</v>
      </c>
      <c r="D517" s="1" t="s">
        <v>86</v>
      </c>
      <c r="E517" s="2">
        <v>1500</v>
      </c>
      <c r="F517" s="2">
        <v>11116.871999999999</v>
      </c>
      <c r="G517" s="2">
        <v>29868.639999999999</v>
      </c>
      <c r="H517" s="2">
        <v>17835.199000000001</v>
      </c>
      <c r="I517" s="2">
        <f>G517+H517</f>
        <v>47703.839</v>
      </c>
      <c r="J517" s="2">
        <f>F517-I517</f>
        <v>-36586.967000000004</v>
      </c>
      <c r="K517" s="2">
        <f>(F517/$E517)*1000</f>
        <v>7411.2479999999996</v>
      </c>
      <c r="L517" s="2">
        <f>(G517/$E517)*1000</f>
        <v>19912.426666666666</v>
      </c>
      <c r="M517" s="2">
        <f>(H517/$E517)*1000</f>
        <v>11890.132666666666</v>
      </c>
      <c r="N517" s="2">
        <f>(I517/$E517)*1000</f>
        <v>31802.559333333335</v>
      </c>
      <c r="O517" s="2">
        <f>(J517/$E517)*1000</f>
        <v>-24391.311333333339</v>
      </c>
    </row>
    <row r="518" spans="1:15">
      <c r="A518" s="17" t="s">
        <v>72</v>
      </c>
      <c r="B518" s="17">
        <f>(LEFT(C518,4))*1</f>
        <v>6613</v>
      </c>
      <c r="C518" s="17" t="s">
        <v>45</v>
      </c>
      <c r="D518" s="17" t="s">
        <v>120</v>
      </c>
      <c r="E518" s="18">
        <v>1410</v>
      </c>
      <c r="F518" s="18">
        <v>24668.881000000001</v>
      </c>
      <c r="G518" s="18">
        <v>33541.551999999996</v>
      </c>
      <c r="H518" s="18">
        <v>15581.344999999996</v>
      </c>
      <c r="I518" s="18">
        <f>G518+H518</f>
        <v>49122.89699999999</v>
      </c>
      <c r="J518" s="18">
        <f>F518-I518</f>
        <v>-24454.015999999989</v>
      </c>
      <c r="K518" s="18">
        <f>(F518/$E518)*1000</f>
        <v>17495.660283687943</v>
      </c>
      <c r="L518" s="18">
        <f>(G518/$E518)*1000</f>
        <v>23788.334751773047</v>
      </c>
      <c r="M518" s="18">
        <f>(H518/$E518)*1000</f>
        <v>11050.599290780139</v>
      </c>
      <c r="N518" s="18">
        <f>(I518/$E518)*1000</f>
        <v>34838.934042553185</v>
      </c>
      <c r="O518" s="18">
        <f>(J518/$E518)*1000</f>
        <v>-17343.273758865242</v>
      </c>
    </row>
    <row r="519" spans="1:15">
      <c r="A519" s="1" t="s">
        <v>72</v>
      </c>
      <c r="B519" s="1">
        <f>(LEFT(C519,4))*1</f>
        <v>8721</v>
      </c>
      <c r="C519" s="1" t="s">
        <v>64</v>
      </c>
      <c r="D519" s="1" t="s">
        <v>139</v>
      </c>
      <c r="E519" s="2">
        <v>1322</v>
      </c>
      <c r="F519" s="2">
        <v>27029.961000000003</v>
      </c>
      <c r="G519" s="2"/>
      <c r="H519" s="2">
        <v>61307.758999999991</v>
      </c>
      <c r="I519" s="2">
        <f>G519+H519</f>
        <v>61307.758999999991</v>
      </c>
      <c r="J519" s="2">
        <f>F519-I519</f>
        <v>-34277.797999999988</v>
      </c>
      <c r="K519" s="2">
        <f>(F519/$E519)*1000</f>
        <v>20446.263993948567</v>
      </c>
      <c r="L519" s="2">
        <f>(G519/$E519)*1000</f>
        <v>0</v>
      </c>
      <c r="M519" s="2">
        <f>(H519/$E519)*1000</f>
        <v>46375.006807866863</v>
      </c>
      <c r="N519" s="2">
        <f>(I519/$E519)*1000</f>
        <v>46375.006807866863</v>
      </c>
      <c r="O519" s="2">
        <f>(J519/$E519)*1000</f>
        <v>-25928.742813918299</v>
      </c>
    </row>
    <row r="520" spans="1:15">
      <c r="A520" s="17" t="s">
        <v>72</v>
      </c>
      <c r="B520" s="17">
        <f>(LEFT(C520,4))*1</f>
        <v>3716</v>
      </c>
      <c r="C520" s="17" t="s">
        <v>20</v>
      </c>
      <c r="D520" s="17" t="s">
        <v>95</v>
      </c>
      <c r="E520" s="18">
        <v>1266</v>
      </c>
      <c r="F520" s="18">
        <v>41484.136000000006</v>
      </c>
      <c r="G520" s="18">
        <v>34781.979999999996</v>
      </c>
      <c r="H520" s="18">
        <v>46539.819999999992</v>
      </c>
      <c r="I520" s="18">
        <f>G520+H520</f>
        <v>81321.799999999988</v>
      </c>
      <c r="J520" s="18">
        <f>F520-I520</f>
        <v>-39837.663999999982</v>
      </c>
      <c r="K520" s="18">
        <f>(F520/$E520)*1000</f>
        <v>32767.879936808855</v>
      </c>
      <c r="L520" s="18">
        <f>(G520/$E520)*1000</f>
        <v>27473.917851500788</v>
      </c>
      <c r="M520" s="18">
        <f>(H520/$E520)*1000</f>
        <v>36761.311216429698</v>
      </c>
      <c r="N520" s="18">
        <f>(I520/$E520)*1000</f>
        <v>64235.229067930479</v>
      </c>
      <c r="O520" s="18">
        <f>(J520/$E520)*1000</f>
        <v>-31467.349131121631</v>
      </c>
    </row>
    <row r="521" spans="1:15">
      <c r="A521" s="1" t="s">
        <v>72</v>
      </c>
      <c r="B521" s="1">
        <f>(LEFT(C521,4))*1</f>
        <v>5613</v>
      </c>
      <c r="C521" s="1" t="s">
        <v>34</v>
      </c>
      <c r="D521" s="1" t="s">
        <v>109</v>
      </c>
      <c r="E521" s="2">
        <v>1263</v>
      </c>
      <c r="F521" s="2">
        <v>11036.878999999999</v>
      </c>
      <c r="G521" s="2">
        <v>8797.2710000000006</v>
      </c>
      <c r="H521" s="2">
        <v>25699.067000000003</v>
      </c>
      <c r="I521" s="2">
        <f>G521+H521</f>
        <v>34496.338000000003</v>
      </c>
      <c r="J521" s="2">
        <f>F521-I521</f>
        <v>-23459.459000000003</v>
      </c>
      <c r="K521" s="2">
        <f>(F521/$E521)*1000</f>
        <v>8738.6215360253354</v>
      </c>
      <c r="L521" s="2">
        <f>(G521/$E521)*1000</f>
        <v>6965.3768804433894</v>
      </c>
      <c r="M521" s="2">
        <f>(H521/$E521)*1000</f>
        <v>20347.638163103726</v>
      </c>
      <c r="N521" s="2">
        <f>(I521/$E521)*1000</f>
        <v>27313.015043547115</v>
      </c>
      <c r="O521" s="2">
        <f>(J521/$E521)*1000</f>
        <v>-18574.393507521778</v>
      </c>
    </row>
    <row r="522" spans="1:15">
      <c r="A522" s="17" t="s">
        <v>72</v>
      </c>
      <c r="B522" s="17">
        <f>(LEFT(C522,4))*1</f>
        <v>5508</v>
      </c>
      <c r="C522" s="17" t="s">
        <v>31</v>
      </c>
      <c r="D522" s="17" t="s">
        <v>106</v>
      </c>
      <c r="E522" s="18">
        <v>1212</v>
      </c>
      <c r="F522" s="18">
        <v>4710.2669999999998</v>
      </c>
      <c r="G522" s="18">
        <v>25069.061999999998</v>
      </c>
      <c r="H522" s="18">
        <v>15977.846000000001</v>
      </c>
      <c r="I522" s="18">
        <f>G522+H522</f>
        <v>41046.907999999996</v>
      </c>
      <c r="J522" s="18">
        <f>F522-I522</f>
        <v>-36336.640999999996</v>
      </c>
      <c r="K522" s="18">
        <f>(F522/$E522)*1000</f>
        <v>3886.3589108910887</v>
      </c>
      <c r="L522" s="18">
        <f>(G522/$E522)*1000</f>
        <v>20684.044554455442</v>
      </c>
      <c r="M522" s="18">
        <f>(H522/$E522)*1000</f>
        <v>13183.041254125414</v>
      </c>
      <c r="N522" s="18">
        <f>(I522/$E522)*1000</f>
        <v>33867.08580858085</v>
      </c>
      <c r="O522" s="18">
        <f>(J522/$E522)*1000</f>
        <v>-29980.726897689769</v>
      </c>
    </row>
    <row r="523" spans="1:15">
      <c r="A523" s="1" t="s">
        <v>72</v>
      </c>
      <c r="B523" s="1">
        <f>(LEFT(C523,4))*1</f>
        <v>6513</v>
      </c>
      <c r="C523" s="1" t="s">
        <v>40</v>
      </c>
      <c r="D523" s="1" t="s">
        <v>115</v>
      </c>
      <c r="E523" s="2">
        <v>1162</v>
      </c>
      <c r="F523" s="2">
        <v>-158.01400000000001</v>
      </c>
      <c r="G523" s="2">
        <v>3899.3589999999999</v>
      </c>
      <c r="H523" s="2">
        <v>18695.935999999998</v>
      </c>
      <c r="I523" s="2">
        <f>G523+H523</f>
        <v>22595.294999999998</v>
      </c>
      <c r="J523" s="2">
        <f>F523-I523</f>
        <v>-22753.308999999997</v>
      </c>
      <c r="K523" s="2">
        <f>(F523/$E523)*1000</f>
        <v>-135.9845094664372</v>
      </c>
      <c r="L523" s="2">
        <f>(G523/$E523)*1000</f>
        <v>3355.7306368330464</v>
      </c>
      <c r="M523" s="2">
        <f>(H523/$E523)*1000</f>
        <v>16089.445783132529</v>
      </c>
      <c r="N523" s="2">
        <f>(I523/$E523)*1000</f>
        <v>19445.176419965574</v>
      </c>
      <c r="O523" s="2">
        <f>(J523/$E523)*1000</f>
        <v>-19581.160929432011</v>
      </c>
    </row>
    <row r="524" spans="1:15">
      <c r="A524" s="17" t="s">
        <v>72</v>
      </c>
      <c r="B524" s="17">
        <f>(LEFT(C524,4))*1</f>
        <v>4607</v>
      </c>
      <c r="C524" s="17" t="s">
        <v>26</v>
      </c>
      <c r="D524" s="17" t="s">
        <v>101</v>
      </c>
      <c r="E524" s="18">
        <v>1106</v>
      </c>
      <c r="F524" s="18">
        <v>9073.384</v>
      </c>
      <c r="G524" s="18">
        <v>31978.893</v>
      </c>
      <c r="H524" s="18">
        <v>17968.368999999999</v>
      </c>
      <c r="I524" s="18">
        <f>G524+H524</f>
        <v>49947.262000000002</v>
      </c>
      <c r="J524" s="18">
        <f>F524-I524</f>
        <v>-40873.878000000004</v>
      </c>
      <c r="K524" s="18">
        <f>(F524/$E524)*1000</f>
        <v>8203.7830018083187</v>
      </c>
      <c r="L524" s="18">
        <f>(G524/$E524)*1000</f>
        <v>28914.008137432189</v>
      </c>
      <c r="M524" s="18">
        <f>(H524/$E524)*1000</f>
        <v>16246.264918625677</v>
      </c>
      <c r="N524" s="18">
        <f>(I524/$E524)*1000</f>
        <v>45160.273056057871</v>
      </c>
      <c r="O524" s="18">
        <f>(J524/$E524)*1000</f>
        <v>-36956.490054249552</v>
      </c>
    </row>
    <row r="525" spans="1:15">
      <c r="A525" s="1" t="s">
        <v>72</v>
      </c>
      <c r="B525" s="1">
        <f>(LEFT(C525,4))*1</f>
        <v>4100</v>
      </c>
      <c r="C525" s="1" t="s">
        <v>22</v>
      </c>
      <c r="D525" s="1" t="s">
        <v>97</v>
      </c>
      <c r="E525" s="2">
        <v>989</v>
      </c>
      <c r="F525" s="2">
        <v>11990.851999999999</v>
      </c>
      <c r="G525" s="2">
        <v>19803.662999999997</v>
      </c>
      <c r="H525" s="2">
        <v>15067.626000000002</v>
      </c>
      <c r="I525" s="2">
        <f>G525+H525</f>
        <v>34871.288999999997</v>
      </c>
      <c r="J525" s="2">
        <f>F525-I525</f>
        <v>-22880.436999999998</v>
      </c>
      <c r="K525" s="2">
        <f>(F525/$E525)*1000</f>
        <v>12124.218402426692</v>
      </c>
      <c r="L525" s="2">
        <f>(G525/$E525)*1000</f>
        <v>20023.926188068752</v>
      </c>
      <c r="M525" s="2">
        <f>(H525/$E525)*1000</f>
        <v>15235.213346814966</v>
      </c>
      <c r="N525" s="2">
        <f>(I525/$E525)*1000</f>
        <v>35259.139534883718</v>
      </c>
      <c r="O525" s="2">
        <f>(J525/$E525)*1000</f>
        <v>-23134.921132457028</v>
      </c>
    </row>
    <row r="526" spans="1:15">
      <c r="A526" s="17" t="s">
        <v>72</v>
      </c>
      <c r="B526" s="17">
        <f>(LEFT(C526,4))*1</f>
        <v>8508</v>
      </c>
      <c r="C526" s="17" t="s">
        <v>54</v>
      </c>
      <c r="D526" s="17" t="s">
        <v>129</v>
      </c>
      <c r="E526" s="18">
        <v>881</v>
      </c>
      <c r="F526" s="18">
        <v>10080.646000000001</v>
      </c>
      <c r="G526" s="18">
        <v>22837.690000000002</v>
      </c>
      <c r="H526" s="18">
        <v>21557.751999999993</v>
      </c>
      <c r="I526" s="18">
        <f>G526+H526</f>
        <v>44395.441999999995</v>
      </c>
      <c r="J526" s="18">
        <f>F526-I526</f>
        <v>-34314.795999999995</v>
      </c>
      <c r="K526" s="18">
        <f>(F526/$E526)*1000</f>
        <v>11442.27695800227</v>
      </c>
      <c r="L526" s="18">
        <f>(G526/$E526)*1000</f>
        <v>25922.463110102162</v>
      </c>
      <c r="M526" s="18">
        <f>(H526/$E526)*1000</f>
        <v>24469.639046538017</v>
      </c>
      <c r="N526" s="18">
        <f>(I526/$E526)*1000</f>
        <v>50392.102156640176</v>
      </c>
      <c r="O526" s="18">
        <f>(J526/$E526)*1000</f>
        <v>-38949.825198637904</v>
      </c>
    </row>
    <row r="527" spans="1:15">
      <c r="A527" s="1" t="s">
        <v>72</v>
      </c>
      <c r="B527" s="1">
        <f>(LEFT(C527,4))*1</f>
        <v>8710</v>
      </c>
      <c r="C527" s="1" t="s">
        <v>59</v>
      </c>
      <c r="D527" s="1" t="s">
        <v>134</v>
      </c>
      <c r="E527" s="2">
        <v>865</v>
      </c>
      <c r="F527" s="2">
        <v>22606.32</v>
      </c>
      <c r="G527" s="2"/>
      <c r="H527" s="2">
        <v>32121.609999999997</v>
      </c>
      <c r="I527" s="2">
        <f>G527+H527</f>
        <v>32121.609999999997</v>
      </c>
      <c r="J527" s="2">
        <f>F527-I527</f>
        <v>-9515.2899999999972</v>
      </c>
      <c r="K527" s="2">
        <f>(F527/$E527)*1000</f>
        <v>26134.473988439306</v>
      </c>
      <c r="L527" s="2">
        <f>(G527/$E527)*1000</f>
        <v>0</v>
      </c>
      <c r="M527" s="2">
        <f>(H527/$E527)*1000</f>
        <v>37134.809248554906</v>
      </c>
      <c r="N527" s="2">
        <f>(I527/$E527)*1000</f>
        <v>37134.809248554906</v>
      </c>
      <c r="O527" s="2">
        <f>(J527/$E527)*1000</f>
        <v>-11000.335260115604</v>
      </c>
    </row>
    <row r="528" spans="1:15">
      <c r="A528" s="17" t="s">
        <v>72</v>
      </c>
      <c r="B528" s="17">
        <f>(LEFT(C528,4))*1</f>
        <v>3709</v>
      </c>
      <c r="C528" s="17" t="s">
        <v>17</v>
      </c>
      <c r="D528" s="17" t="s">
        <v>92</v>
      </c>
      <c r="E528" s="18">
        <v>821</v>
      </c>
      <c r="F528" s="18">
        <v>3562.0280000000002</v>
      </c>
      <c r="G528" s="18">
        <v>6063.7910000000002</v>
      </c>
      <c r="H528" s="18">
        <v>52849.359000000004</v>
      </c>
      <c r="I528" s="18">
        <f>G528+H528</f>
        <v>58913.15</v>
      </c>
      <c r="J528" s="18">
        <f>F528-I528</f>
        <v>-55351.122000000003</v>
      </c>
      <c r="K528" s="18">
        <f>(F528/$E528)*1000</f>
        <v>4338.6455542021931</v>
      </c>
      <c r="L528" s="18">
        <f>(G528/$E528)*1000</f>
        <v>7385.8599269183924</v>
      </c>
      <c r="M528" s="18">
        <f>(H528/$E528)*1000</f>
        <v>64371.935444579787</v>
      </c>
      <c r="N528" s="18">
        <f>(I528/$E528)*1000</f>
        <v>71757.79537149817</v>
      </c>
      <c r="O528" s="18">
        <f>(J528/$E528)*1000</f>
        <v>-67419.149817295984</v>
      </c>
    </row>
    <row r="529" spans="1:15">
      <c r="A529" s="1" t="s">
        <v>72</v>
      </c>
      <c r="B529" s="1">
        <f>(LEFT(C529,4))*1</f>
        <v>6515</v>
      </c>
      <c r="C529" s="1" t="s">
        <v>41</v>
      </c>
      <c r="D529" s="1" t="s">
        <v>116</v>
      </c>
      <c r="E529" s="2">
        <v>791</v>
      </c>
      <c r="F529" s="2">
        <v>1200.212</v>
      </c>
      <c r="G529" s="2">
        <v>3049.86</v>
      </c>
      <c r="H529" s="2">
        <v>16695.210999999999</v>
      </c>
      <c r="I529" s="2">
        <f>G529+H529</f>
        <v>19745.071</v>
      </c>
      <c r="J529" s="2">
        <f>F529-I529</f>
        <v>-18544.859</v>
      </c>
      <c r="K529" s="2">
        <f>(F529/$E529)*1000</f>
        <v>1517.3350189633375</v>
      </c>
      <c r="L529" s="2">
        <f>(G529/$E529)*1000</f>
        <v>3855.7016434892544</v>
      </c>
      <c r="M529" s="2">
        <f>(H529/$E529)*1000</f>
        <v>21106.461441213654</v>
      </c>
      <c r="N529" s="2">
        <f>(I529/$E529)*1000</f>
        <v>24962.163084702908</v>
      </c>
      <c r="O529" s="2">
        <f>(J529/$E529)*1000</f>
        <v>-23444.82806573957</v>
      </c>
    </row>
    <row r="530" spans="1:15">
      <c r="A530" s="17" t="s">
        <v>72</v>
      </c>
      <c r="B530" s="17">
        <f>(LEFT(C530,4))*1</f>
        <v>3511</v>
      </c>
      <c r="C530" s="17" t="s">
        <v>15</v>
      </c>
      <c r="D530" s="17" t="s">
        <v>90</v>
      </c>
      <c r="E530" s="18">
        <v>727</v>
      </c>
      <c r="F530" s="18">
        <v>25014.862000000005</v>
      </c>
      <c r="G530" s="18">
        <v>29262.797999999999</v>
      </c>
      <c r="H530" s="18">
        <v>42021.925999999999</v>
      </c>
      <c r="I530" s="18">
        <f>G530+H530</f>
        <v>71284.724000000002</v>
      </c>
      <c r="J530" s="18">
        <f>F530-I530</f>
        <v>-46269.861999999994</v>
      </c>
      <c r="K530" s="18">
        <f>(F530/$E530)*1000</f>
        <v>34408.338376891341</v>
      </c>
      <c r="L530" s="18">
        <f>(G530/$E530)*1000</f>
        <v>40251.441540577718</v>
      </c>
      <c r="M530" s="18">
        <f>(H530/$E530)*1000</f>
        <v>57801.82393397524</v>
      </c>
      <c r="N530" s="18">
        <f>(I530/$E530)*1000</f>
        <v>98053.265474552958</v>
      </c>
      <c r="O530" s="18">
        <f>(J530/$E530)*1000</f>
        <v>-63644.927097661617</v>
      </c>
    </row>
    <row r="531" spans="1:15">
      <c r="A531" s="1" t="s">
        <v>72</v>
      </c>
      <c r="B531" s="1">
        <f>(LEFT(C531,4))*1</f>
        <v>8722</v>
      </c>
      <c r="C531" s="1" t="s">
        <v>65</v>
      </c>
      <c r="D531" s="1" t="s">
        <v>140</v>
      </c>
      <c r="E531" s="2">
        <v>699</v>
      </c>
      <c r="F531" s="2">
        <v>8950.6129999999994</v>
      </c>
      <c r="G531" s="2"/>
      <c r="H531" s="2">
        <v>26691.342000000001</v>
      </c>
      <c r="I531" s="2">
        <f>G531+H531</f>
        <v>26691.342000000001</v>
      </c>
      <c r="J531" s="2">
        <f>F531-I531</f>
        <v>-17740.728999999999</v>
      </c>
      <c r="K531" s="2">
        <f>(F531/$E531)*1000</f>
        <v>12804.882689556509</v>
      </c>
      <c r="L531" s="2">
        <f>(G531/$E531)*1000</f>
        <v>0</v>
      </c>
      <c r="M531" s="2">
        <f>(H531/$E531)*1000</f>
        <v>38185.038626609443</v>
      </c>
      <c r="N531" s="2">
        <f>(I531/$E531)*1000</f>
        <v>38185.038626609443</v>
      </c>
      <c r="O531" s="2">
        <f>(J531/$E531)*1000</f>
        <v>-25380.155937052932</v>
      </c>
    </row>
    <row r="532" spans="1:15">
      <c r="A532" s="17" t="s">
        <v>72</v>
      </c>
      <c r="B532" s="17">
        <f>(LEFT(C532,4))*1</f>
        <v>7502</v>
      </c>
      <c r="C532" s="17" t="s">
        <v>49</v>
      </c>
      <c r="D532" s="17" t="s">
        <v>124</v>
      </c>
      <c r="E532" s="18">
        <v>650</v>
      </c>
      <c r="F532" s="18">
        <v>695.226</v>
      </c>
      <c r="G532" s="18"/>
      <c r="H532" s="18">
        <v>13822.071</v>
      </c>
      <c r="I532" s="18">
        <f>G532+H532</f>
        <v>13822.071</v>
      </c>
      <c r="J532" s="18">
        <f>F532-I532</f>
        <v>-13126.844999999999</v>
      </c>
      <c r="K532" s="18">
        <f>(F532/$E532)*1000</f>
        <v>1069.5784615384616</v>
      </c>
      <c r="L532" s="18">
        <f>(G532/$E532)*1000</f>
        <v>0</v>
      </c>
      <c r="M532" s="18">
        <f>(H532/$E532)*1000</f>
        <v>21264.724615384617</v>
      </c>
      <c r="N532" s="18">
        <f>(I532/$E532)*1000</f>
        <v>21264.724615384617</v>
      </c>
      <c r="O532" s="18">
        <f>(J532/$E532)*1000</f>
        <v>-20195.146153846152</v>
      </c>
    </row>
    <row r="533" spans="1:15">
      <c r="A533" s="1" t="s">
        <v>72</v>
      </c>
      <c r="B533" s="1">
        <f>(LEFT(C533,4))*1</f>
        <v>3811</v>
      </c>
      <c r="C533" s="1" t="s">
        <v>21</v>
      </c>
      <c r="D533" s="1" t="s">
        <v>96</v>
      </c>
      <c r="E533" s="2">
        <v>642</v>
      </c>
      <c r="F533" s="2">
        <v>16983.108</v>
      </c>
      <c r="G533" s="2">
        <v>16344.87</v>
      </c>
      <c r="H533" s="2">
        <v>25124.335999999999</v>
      </c>
      <c r="I533" s="2">
        <f>G533+H533</f>
        <v>41469.205999999998</v>
      </c>
      <c r="J533" s="2">
        <f>F533-I533</f>
        <v>-24486.097999999998</v>
      </c>
      <c r="K533" s="2">
        <f>(F533/$E533)*1000</f>
        <v>26453.439252336448</v>
      </c>
      <c r="L533" s="2">
        <f>(G533/$E533)*1000</f>
        <v>25459.299065420564</v>
      </c>
      <c r="M533" s="2">
        <f>(H533/$E533)*1000</f>
        <v>39134.479750778817</v>
      </c>
      <c r="N533" s="2">
        <f>(I533/$E533)*1000</f>
        <v>64593.778816199374</v>
      </c>
      <c r="O533" s="2">
        <f>(J533/$E533)*1000</f>
        <v>-38140.339563862923</v>
      </c>
    </row>
    <row r="534" spans="1:15">
      <c r="A534" s="17" t="s">
        <v>72</v>
      </c>
      <c r="B534" s="17">
        <f>(LEFT(C534,4))*1</f>
        <v>8509</v>
      </c>
      <c r="C534" s="17" t="s">
        <v>55</v>
      </c>
      <c r="D534" s="17" t="s">
        <v>130</v>
      </c>
      <c r="E534" s="18">
        <v>620</v>
      </c>
      <c r="F534" s="18">
        <v>4584.7169999999996</v>
      </c>
      <c r="G534" s="18">
        <v>10705.956</v>
      </c>
      <c r="H534" s="18">
        <v>25636.745999999999</v>
      </c>
      <c r="I534" s="18">
        <f>G534+H534</f>
        <v>36342.701999999997</v>
      </c>
      <c r="J534" s="18">
        <f>F534-I534</f>
        <v>-31757.984999999997</v>
      </c>
      <c r="K534" s="18">
        <f>(F534/$E534)*1000</f>
        <v>7394.7048387096766</v>
      </c>
      <c r="L534" s="18">
        <f>(G534/$E534)*1000</f>
        <v>17267.670967741935</v>
      </c>
      <c r="M534" s="18">
        <f>(H534/$E534)*1000</f>
        <v>41349.590322580647</v>
      </c>
      <c r="N534" s="18">
        <f>(I534/$E534)*1000</f>
        <v>58617.261290322574</v>
      </c>
      <c r="O534" s="18">
        <f>(J534/$E534)*1000</f>
        <v>-51222.556451612894</v>
      </c>
    </row>
    <row r="535" spans="1:15">
      <c r="A535" s="1" t="s">
        <v>72</v>
      </c>
      <c r="B535" s="1">
        <f>(LEFT(C535,4))*1</f>
        <v>8720</v>
      </c>
      <c r="C535" s="1" t="s">
        <v>63</v>
      </c>
      <c r="D535" s="1" t="s">
        <v>138</v>
      </c>
      <c r="E535" s="2">
        <v>591</v>
      </c>
      <c r="F535" s="2">
        <v>47862.589000000007</v>
      </c>
      <c r="G535" s="2"/>
      <c r="H535" s="2">
        <v>34270.872000000003</v>
      </c>
      <c r="I535" s="2">
        <f>G535+H535</f>
        <v>34270.872000000003</v>
      </c>
      <c r="J535" s="2">
        <f>F535-I535</f>
        <v>13591.717000000004</v>
      </c>
      <c r="K535" s="2">
        <f>(F535/$E535)*1000</f>
        <v>80985.768189509312</v>
      </c>
      <c r="L535" s="2">
        <f>(G535/$E535)*1000</f>
        <v>0</v>
      </c>
      <c r="M535" s="2">
        <f>(H535/$E535)*1000</f>
        <v>57987.939086294427</v>
      </c>
      <c r="N535" s="2">
        <f>(I535/$E535)*1000</f>
        <v>57987.939086294427</v>
      </c>
      <c r="O535" s="2">
        <f>(J535/$E535)*1000</f>
        <v>22997.829103214899</v>
      </c>
    </row>
    <row r="536" spans="1:15">
      <c r="A536" s="17" t="s">
        <v>72</v>
      </c>
      <c r="B536" s="17">
        <f>(LEFT(C536,4))*1</f>
        <v>6710</v>
      </c>
      <c r="C536" s="17" t="s">
        <v>46</v>
      </c>
      <c r="D536" s="17" t="s">
        <v>121</v>
      </c>
      <c r="E536" s="18">
        <v>540</v>
      </c>
      <c r="F536" s="18">
        <v>55.728000000000002</v>
      </c>
      <c r="G536" s="18"/>
      <c r="H536" s="18">
        <v>9878.1119999999992</v>
      </c>
      <c r="I536" s="18">
        <f>G536+H536</f>
        <v>9878.1119999999992</v>
      </c>
      <c r="J536" s="18">
        <f>F536-I536</f>
        <v>-9822.384</v>
      </c>
      <c r="K536" s="18">
        <f>(F536/$E536)*1000</f>
        <v>103.2</v>
      </c>
      <c r="L536" s="18">
        <f>(G536/$E536)*1000</f>
        <v>0</v>
      </c>
      <c r="M536" s="18">
        <f>(H536/$E536)*1000</f>
        <v>18292.8</v>
      </c>
      <c r="N536" s="18">
        <f>(I536/$E536)*1000</f>
        <v>18292.8</v>
      </c>
      <c r="O536" s="18">
        <f>(J536/$E536)*1000</f>
        <v>-18189.599999999999</v>
      </c>
    </row>
    <row r="537" spans="1:15">
      <c r="A537" s="1" t="s">
        <v>72</v>
      </c>
      <c r="B537" s="1">
        <f>(LEFT(C537,4))*1</f>
        <v>8719</v>
      </c>
      <c r="C537" s="1" t="s">
        <v>62</v>
      </c>
      <c r="D537" s="1" t="s">
        <v>137</v>
      </c>
      <c r="E537" s="2">
        <v>539</v>
      </c>
      <c r="F537" s="2">
        <v>44758.47</v>
      </c>
      <c r="G537" s="2"/>
      <c r="H537" s="2">
        <v>63443.561999999998</v>
      </c>
      <c r="I537" s="2">
        <f>G537+H537</f>
        <v>63443.561999999998</v>
      </c>
      <c r="J537" s="2">
        <f>F537-I537</f>
        <v>-18685.091999999997</v>
      </c>
      <c r="K537" s="2">
        <f>(F537/$E537)*1000</f>
        <v>83039.833024118736</v>
      </c>
      <c r="L537" s="2">
        <f>(G537/$E537)*1000</f>
        <v>0</v>
      </c>
      <c r="M537" s="2">
        <f>(H537/$E537)*1000</f>
        <v>117706.05194805194</v>
      </c>
      <c r="N537" s="2">
        <f>(I537/$E537)*1000</f>
        <v>117706.05194805194</v>
      </c>
      <c r="O537" s="2">
        <f>(J537/$E537)*1000</f>
        <v>-34666.2189239332</v>
      </c>
    </row>
    <row r="538" spans="1:15">
      <c r="A538" s="17" t="s">
        <v>72</v>
      </c>
      <c r="B538" s="17">
        <f>(LEFT(C538,4))*1</f>
        <v>6601</v>
      </c>
      <c r="C538" s="17" t="s">
        <v>42</v>
      </c>
      <c r="D538" s="17" t="s">
        <v>117</v>
      </c>
      <c r="E538" s="18">
        <v>491</v>
      </c>
      <c r="F538" s="18">
        <v>101.53</v>
      </c>
      <c r="G538" s="18"/>
      <c r="H538" s="18">
        <v>15430.180000000002</v>
      </c>
      <c r="I538" s="18">
        <f>G538+H538</f>
        <v>15430.180000000002</v>
      </c>
      <c r="J538" s="18">
        <f>F538-I538</f>
        <v>-15328.650000000001</v>
      </c>
      <c r="K538" s="18">
        <f>(F538/$E538)*1000</f>
        <v>206.78207739307535</v>
      </c>
      <c r="L538" s="18">
        <f>(G538/$E538)*1000</f>
        <v>0</v>
      </c>
      <c r="M538" s="18">
        <f>(H538/$E538)*1000</f>
        <v>31426.028513238292</v>
      </c>
      <c r="N538" s="18">
        <f>(I538/$E538)*1000</f>
        <v>31426.028513238292</v>
      </c>
      <c r="O538" s="18">
        <f>(J538/$E538)*1000</f>
        <v>-31219.246435845216</v>
      </c>
    </row>
    <row r="539" spans="1:15">
      <c r="A539" s="1" t="s">
        <v>72</v>
      </c>
      <c r="B539" s="1">
        <f>(LEFT(C539,4))*1</f>
        <v>5609</v>
      </c>
      <c r="C539" s="1" t="s">
        <v>32</v>
      </c>
      <c r="D539" s="1" t="s">
        <v>107</v>
      </c>
      <c r="E539" s="2">
        <v>457</v>
      </c>
      <c r="F539" s="2">
        <v>300</v>
      </c>
      <c r="G539" s="2">
        <v>25</v>
      </c>
      <c r="H539" s="2">
        <v>2414.636</v>
      </c>
      <c r="I539" s="2">
        <f>G539+H539</f>
        <v>2439.636</v>
      </c>
      <c r="J539" s="2">
        <f>F539-I539</f>
        <v>-2139.636</v>
      </c>
      <c r="K539" s="2">
        <f>(F539/$E539)*1000</f>
        <v>656.45514223194743</v>
      </c>
      <c r="L539" s="2">
        <f>(G539/$E539)*1000</f>
        <v>54.704595185995622</v>
      </c>
      <c r="M539" s="2">
        <f>(H539/$E539)*1000</f>
        <v>5283.6673960612698</v>
      </c>
      <c r="N539" s="2">
        <f>(I539/$E539)*1000</f>
        <v>5338.3719912472652</v>
      </c>
      <c r="O539" s="2">
        <f>(J539/$E539)*1000</f>
        <v>-4681.916849015317</v>
      </c>
    </row>
    <row r="540" spans="1:15">
      <c r="A540" s="17" t="s">
        <v>72</v>
      </c>
      <c r="B540" s="17">
        <f>(LEFT(C540,4))*1</f>
        <v>4911</v>
      </c>
      <c r="C540" s="17" t="s">
        <v>30</v>
      </c>
      <c r="D540" s="17" t="s">
        <v>105</v>
      </c>
      <c r="E540" s="18">
        <v>414</v>
      </c>
      <c r="F540" s="18">
        <v>15500.16</v>
      </c>
      <c r="G540" s="18">
        <v>17347.246999999999</v>
      </c>
      <c r="H540" s="18">
        <v>18668.594999999998</v>
      </c>
      <c r="I540" s="18">
        <f>G540+H540</f>
        <v>36015.841999999997</v>
      </c>
      <c r="J540" s="18">
        <f>F540-I540</f>
        <v>-20515.681999999997</v>
      </c>
      <c r="K540" s="18">
        <f>(F540/$E540)*1000</f>
        <v>37440</v>
      </c>
      <c r="L540" s="18">
        <f>(G540/$E540)*1000</f>
        <v>41901.562801932363</v>
      </c>
      <c r="M540" s="18">
        <f>(H540/$E540)*1000</f>
        <v>45093.224637681153</v>
      </c>
      <c r="N540" s="18">
        <f>(I540/$E540)*1000</f>
        <v>86994.787439613516</v>
      </c>
      <c r="O540" s="18">
        <f>(J540/$E540)*1000</f>
        <v>-49554.787439613523</v>
      </c>
    </row>
    <row r="541" spans="1:15">
      <c r="A541" s="1" t="s">
        <v>72</v>
      </c>
      <c r="B541" s="1">
        <f>(LEFT(C541,4))*1</f>
        <v>6602</v>
      </c>
      <c r="C541" s="1" t="s">
        <v>43</v>
      </c>
      <c r="D541" s="1" t="s">
        <v>118</v>
      </c>
      <c r="E541" s="2">
        <v>396</v>
      </c>
      <c r="F541" s="2">
        <v>0</v>
      </c>
      <c r="G541" s="2"/>
      <c r="H541" s="2">
        <v>11572.085000000001</v>
      </c>
      <c r="I541" s="2">
        <f>G541+H541</f>
        <v>11572.085000000001</v>
      </c>
      <c r="J541" s="2">
        <f>F541-I541</f>
        <v>-11572.085000000001</v>
      </c>
      <c r="K541" s="2">
        <f>(F541/$E541)*1000</f>
        <v>0</v>
      </c>
      <c r="L541" s="2">
        <f>(G541/$E541)*1000</f>
        <v>0</v>
      </c>
      <c r="M541" s="2">
        <f>(H541/$E541)*1000</f>
        <v>29222.436868686869</v>
      </c>
      <c r="N541" s="2">
        <f>(I541/$E541)*1000</f>
        <v>29222.436868686869</v>
      </c>
      <c r="O541" s="2">
        <f>(J541/$E541)*1000</f>
        <v>-29222.436868686869</v>
      </c>
    </row>
    <row r="542" spans="1:15">
      <c r="A542" s="17" t="s">
        <v>72</v>
      </c>
      <c r="B542" s="17">
        <f>(LEFT(C542,4))*1</f>
        <v>8610</v>
      </c>
      <c r="C542" s="17" t="s">
        <v>56</v>
      </c>
      <c r="D542" s="17" t="s">
        <v>131</v>
      </c>
      <c r="E542" s="18">
        <v>293</v>
      </c>
      <c r="F542" s="18">
        <v>2266.6079999999997</v>
      </c>
      <c r="G542" s="18"/>
      <c r="H542" s="18">
        <v>15016.207000000002</v>
      </c>
      <c r="I542" s="18">
        <f>G542+H542</f>
        <v>15016.207000000002</v>
      </c>
      <c r="J542" s="18">
        <f>F542-I542</f>
        <v>-12749.599000000002</v>
      </c>
      <c r="K542" s="18">
        <f>(F542/$E542)*1000</f>
        <v>7735.8634812286673</v>
      </c>
      <c r="L542" s="18">
        <f>(G542/$E542)*1000</f>
        <v>0</v>
      </c>
      <c r="M542" s="18">
        <f>(H542/$E542)*1000</f>
        <v>51249.853242320823</v>
      </c>
      <c r="N542" s="18">
        <f>(I542/$E542)*1000</f>
        <v>51249.853242320823</v>
      </c>
      <c r="O542" s="18">
        <f>(J542/$E542)*1000</f>
        <v>-43513.989761092154</v>
      </c>
    </row>
    <row r="543" spans="1:15">
      <c r="A543" s="1" t="s">
        <v>72</v>
      </c>
      <c r="B543" s="1">
        <f>(LEFT(C543,4))*1</f>
        <v>1606</v>
      </c>
      <c r="C543" s="1" t="s">
        <v>8</v>
      </c>
      <c r="D543" s="1" t="s">
        <v>83</v>
      </c>
      <c r="E543" s="2">
        <v>269</v>
      </c>
      <c r="F543" s="2">
        <v>4461.6390000000001</v>
      </c>
      <c r="G543" s="2">
        <v>17834.300000000003</v>
      </c>
      <c r="H543" s="2">
        <v>3341.1009999999992</v>
      </c>
      <c r="I543" s="2">
        <f>G543+H543</f>
        <v>21175.401000000002</v>
      </c>
      <c r="J543" s="2">
        <f>F543-I543</f>
        <v>-16713.762000000002</v>
      </c>
      <c r="K543" s="2">
        <f>(F543/$E543)*1000</f>
        <v>16586.018587360595</v>
      </c>
      <c r="L543" s="2">
        <f>(G543/$E543)*1000</f>
        <v>66298.513011152419</v>
      </c>
      <c r="M543" s="2">
        <f>(H543/$E543)*1000</f>
        <v>12420.44981412639</v>
      </c>
      <c r="N543" s="2">
        <f>(I543/$E543)*1000</f>
        <v>78718.962825278824</v>
      </c>
      <c r="O543" s="2">
        <f>(J543/$E543)*1000</f>
        <v>-62132.944237918222</v>
      </c>
    </row>
    <row r="544" spans="1:15">
      <c r="A544" s="17" t="s">
        <v>72</v>
      </c>
      <c r="B544" s="17">
        <f>(LEFT(C544,4))*1</f>
        <v>4604</v>
      </c>
      <c r="C544" s="17" t="s">
        <v>25</v>
      </c>
      <c r="D544" s="17" t="s">
        <v>100</v>
      </c>
      <c r="E544" s="18">
        <v>250</v>
      </c>
      <c r="F544" s="18">
        <v>389.65899999999999</v>
      </c>
      <c r="G544" s="18"/>
      <c r="H544" s="18">
        <v>13933.321</v>
      </c>
      <c r="I544" s="18">
        <f>G544+H544</f>
        <v>13933.321</v>
      </c>
      <c r="J544" s="18">
        <f>F544-I544</f>
        <v>-13543.662</v>
      </c>
      <c r="K544" s="18">
        <f>(F544/$E544)*1000</f>
        <v>1558.636</v>
      </c>
      <c r="L544" s="18">
        <f>(G544/$E544)*1000</f>
        <v>0</v>
      </c>
      <c r="M544" s="18">
        <f>(H544/$E544)*1000</f>
        <v>55733.284</v>
      </c>
      <c r="N544" s="18">
        <f>(I544/$E544)*1000</f>
        <v>55733.284</v>
      </c>
      <c r="O544" s="18">
        <f>(J544/$E544)*1000</f>
        <v>-54174.648000000001</v>
      </c>
    </row>
    <row r="545" spans="1:15">
      <c r="A545" s="1" t="s">
        <v>72</v>
      </c>
      <c r="B545" s="1">
        <f>(LEFT(C545,4))*1</f>
        <v>4502</v>
      </c>
      <c r="C545" s="1" t="s">
        <v>24</v>
      </c>
      <c r="D545" s="1" t="s">
        <v>99</v>
      </c>
      <c r="E545" s="2">
        <v>236</v>
      </c>
      <c r="F545" s="2">
        <v>5385.375</v>
      </c>
      <c r="G545" s="2">
        <v>582.73399999999992</v>
      </c>
      <c r="H545" s="2">
        <v>11228.591</v>
      </c>
      <c r="I545" s="2">
        <f>G545+H545</f>
        <v>11811.325000000001</v>
      </c>
      <c r="J545" s="2">
        <f>F545-I545</f>
        <v>-6425.9500000000007</v>
      </c>
      <c r="K545" s="2">
        <f>(F545/$E545)*1000</f>
        <v>22819.385593220341</v>
      </c>
      <c r="L545" s="2">
        <f>(G545/$E545)*1000</f>
        <v>2469.2118644067796</v>
      </c>
      <c r="M545" s="2">
        <f>(H545/$E545)*1000</f>
        <v>47578.775423728817</v>
      </c>
      <c r="N545" s="2">
        <f>(I545/$E545)*1000</f>
        <v>50047.987288135591</v>
      </c>
      <c r="O545" s="2">
        <f>(J545/$E545)*1000</f>
        <v>-27228.601694915258</v>
      </c>
    </row>
    <row r="546" spans="1:15">
      <c r="A546" s="17" t="s">
        <v>72</v>
      </c>
      <c r="B546" s="17">
        <f>(LEFT(C546,4))*1</f>
        <v>4803</v>
      </c>
      <c r="C546" s="17" t="s">
        <v>27</v>
      </c>
      <c r="D546" s="17" t="s">
        <v>102</v>
      </c>
      <c r="E546" s="18">
        <v>219</v>
      </c>
      <c r="F546" s="18">
        <v>297.53199999999998</v>
      </c>
      <c r="G546" s="18"/>
      <c r="H546" s="18">
        <v>8468.85</v>
      </c>
      <c r="I546" s="18">
        <f>G546+H546</f>
        <v>8468.85</v>
      </c>
      <c r="J546" s="18">
        <f>F546-I546</f>
        <v>-8171.3180000000002</v>
      </c>
      <c r="K546" s="18">
        <f>(F546/$E546)*1000</f>
        <v>1358.5936073059358</v>
      </c>
      <c r="L546" s="18">
        <f>(G546/$E546)*1000</f>
        <v>0</v>
      </c>
      <c r="M546" s="18">
        <f>(H546/$E546)*1000</f>
        <v>38670.547945205486</v>
      </c>
      <c r="N546" s="18">
        <f>(I546/$E546)*1000</f>
        <v>38670.547945205486</v>
      </c>
      <c r="O546" s="18">
        <f>(J546/$E546)*1000</f>
        <v>-37311.954337899544</v>
      </c>
    </row>
    <row r="547" spans="1:15">
      <c r="A547" s="1" t="s">
        <v>72</v>
      </c>
      <c r="B547" s="1">
        <f>(LEFT(C547,4))*1</f>
        <v>3713</v>
      </c>
      <c r="C547" s="1" t="s">
        <v>18</v>
      </c>
      <c r="D547" s="1" t="s">
        <v>93</v>
      </c>
      <c r="E547" s="2">
        <v>123</v>
      </c>
      <c r="F547" s="2">
        <v>1300</v>
      </c>
      <c r="G547" s="2">
        <v>620</v>
      </c>
      <c r="H547" s="2">
        <v>5945</v>
      </c>
      <c r="I547" s="2">
        <f>G547+H547</f>
        <v>6565</v>
      </c>
      <c r="J547" s="2">
        <f>F547-I547</f>
        <v>-5265</v>
      </c>
      <c r="K547" s="2">
        <f>(F547/$E547)*1000</f>
        <v>10569.10569105691</v>
      </c>
      <c r="L547" s="2">
        <f>(G547/$E547)*1000</f>
        <v>5040.6504065040654</v>
      </c>
      <c r="M547" s="2">
        <f>(H547/$E547)*1000</f>
        <v>48333.333333333336</v>
      </c>
      <c r="N547" s="2">
        <f>(I547/$E547)*1000</f>
        <v>53373.9837398374</v>
      </c>
      <c r="O547" s="2">
        <f>(J547/$E547)*1000</f>
        <v>-42804.878048780491</v>
      </c>
    </row>
    <row r="548" spans="1:15">
      <c r="A548" s="17" t="s">
        <v>72</v>
      </c>
      <c r="B548" s="17">
        <f>(LEFT(C548,4))*1</f>
        <v>4902</v>
      </c>
      <c r="C548" s="17" t="s">
        <v>29</v>
      </c>
      <c r="D548" s="17" t="s">
        <v>104</v>
      </c>
      <c r="E548" s="18">
        <v>104</v>
      </c>
      <c r="F548" s="18">
        <v>0</v>
      </c>
      <c r="G548" s="18">
        <v>36.669999999999995</v>
      </c>
      <c r="H548" s="18">
        <v>5541.4269999999997</v>
      </c>
      <c r="I548" s="18">
        <f>G548+H548</f>
        <v>5578.0969999999998</v>
      </c>
      <c r="J548" s="18">
        <f>F548-I548</f>
        <v>-5578.0969999999998</v>
      </c>
      <c r="K548" s="18">
        <f>(F548/$E548)*1000</f>
        <v>0</v>
      </c>
      <c r="L548" s="18">
        <f>(G548/$E548)*1000</f>
        <v>352.59615384615375</v>
      </c>
      <c r="M548" s="18">
        <f>(H548/$E548)*1000</f>
        <v>53282.951923076922</v>
      </c>
      <c r="N548" s="18">
        <f>(I548/$E548)*1000</f>
        <v>53635.548076923071</v>
      </c>
      <c r="O548" s="18">
        <f>(J548/$E548)*1000</f>
        <v>-53635.548076923071</v>
      </c>
    </row>
    <row r="549" spans="1:15">
      <c r="A549" s="1" t="s">
        <v>72</v>
      </c>
      <c r="B549" s="1">
        <f>(LEFT(C549,4))*1</f>
        <v>7505</v>
      </c>
      <c r="C549" s="1" t="s">
        <v>50</v>
      </c>
      <c r="D549" s="1" t="s">
        <v>125</v>
      </c>
      <c r="E549" s="2">
        <v>95</v>
      </c>
      <c r="F549" s="2">
        <v>860</v>
      </c>
      <c r="G549" s="2">
        <v>1820.3409999999999</v>
      </c>
      <c r="H549" s="2">
        <v>17504.965</v>
      </c>
      <c r="I549" s="2">
        <f>G549+H549</f>
        <v>19325.306</v>
      </c>
      <c r="J549" s="2">
        <f>F549-I549</f>
        <v>-18465.306</v>
      </c>
      <c r="K549" s="2">
        <f>(F549/$E549)*1000</f>
        <v>9052.6315789473683</v>
      </c>
      <c r="L549" s="2">
        <f>(G549/$E549)*1000</f>
        <v>19161.484210526316</v>
      </c>
      <c r="M549" s="2">
        <f>(H549/$E549)*1000</f>
        <v>184262.78947368421</v>
      </c>
      <c r="N549" s="2">
        <f>(I549/$E549)*1000</f>
        <v>203424.27368421052</v>
      </c>
      <c r="O549" s="2">
        <f>(J549/$E549)*1000</f>
        <v>-194371.64210526316</v>
      </c>
    </row>
    <row r="550" spans="1:15">
      <c r="A550" s="17" t="s">
        <v>72</v>
      </c>
      <c r="B550" s="17">
        <f>(LEFT(C550,4))*1</f>
        <v>5611</v>
      </c>
      <c r="C550" s="17" t="s">
        <v>33</v>
      </c>
      <c r="D550" s="17" t="s">
        <v>108</v>
      </c>
      <c r="E550" s="18">
        <v>86</v>
      </c>
      <c r="F550" s="18">
        <v>0</v>
      </c>
      <c r="G550" s="18"/>
      <c r="H550" s="18">
        <v>1532</v>
      </c>
      <c r="I550" s="18">
        <f>G550+H550</f>
        <v>1532</v>
      </c>
      <c r="J550" s="18">
        <f>F550-I550</f>
        <v>-1532</v>
      </c>
      <c r="K550" s="18">
        <f>(F550/$E550)*1000</f>
        <v>0</v>
      </c>
      <c r="L550" s="18">
        <f>(G550/$E550)*1000</f>
        <v>0</v>
      </c>
      <c r="M550" s="18">
        <f>(H550/$E550)*1000</f>
        <v>17813.953488372092</v>
      </c>
      <c r="N550" s="18">
        <f>(I550/$E550)*1000</f>
        <v>17813.953488372092</v>
      </c>
      <c r="O550" s="18">
        <f>(J550/$E550)*1000</f>
        <v>-17813.953488372092</v>
      </c>
    </row>
    <row r="551" spans="1:15">
      <c r="A551" s="1" t="s">
        <v>72</v>
      </c>
      <c r="B551" s="1">
        <f>(LEFT(C551,4))*1</f>
        <v>4901</v>
      </c>
      <c r="C551" s="1" t="s">
        <v>28</v>
      </c>
      <c r="D551" s="1" t="s">
        <v>103</v>
      </c>
      <c r="E551" s="2">
        <v>53</v>
      </c>
      <c r="F551" s="2">
        <v>272</v>
      </c>
      <c r="G551" s="2"/>
      <c r="H551" s="2">
        <v>773</v>
      </c>
      <c r="I551" s="2">
        <f>G551+H551</f>
        <v>773</v>
      </c>
      <c r="J551" s="2">
        <f>F551-I551</f>
        <v>-501</v>
      </c>
      <c r="K551" s="2">
        <f>(F551/$E551)*1000</f>
        <v>5132.0754716981128</v>
      </c>
      <c r="L551" s="2">
        <f>(G551/$E551)*1000</f>
        <v>0</v>
      </c>
      <c r="M551" s="2">
        <f>(H551/$E551)*1000</f>
        <v>14584.905660377359</v>
      </c>
      <c r="N551" s="2">
        <f>(I551/$E551)*1000</f>
        <v>14584.905660377359</v>
      </c>
      <c r="O551" s="2">
        <f>(J551/$E551)*1000</f>
        <v>-9452.8301886792451</v>
      </c>
    </row>
    <row r="552" spans="1:15">
      <c r="A552" s="17" t="s">
        <v>72</v>
      </c>
      <c r="B552" s="17">
        <f>(LEFT(C552,4))*1</f>
        <v>3506</v>
      </c>
      <c r="C552" s="17" t="s">
        <v>14</v>
      </c>
      <c r="D552" s="17" t="s">
        <v>89</v>
      </c>
      <c r="E552" s="18">
        <v>52</v>
      </c>
      <c r="F552" s="18">
        <v>5009.482</v>
      </c>
      <c r="G552" s="18">
        <v>2129.4260000000004</v>
      </c>
      <c r="H552" s="18">
        <v>22694.232999999997</v>
      </c>
      <c r="I552" s="18">
        <f>G552+H552</f>
        <v>24823.658999999996</v>
      </c>
      <c r="J552" s="18">
        <f>F552-I552</f>
        <v>-19814.176999999996</v>
      </c>
      <c r="K552" s="18">
        <f>(F552/$E552)*1000</f>
        <v>96336.192307692298</v>
      </c>
      <c r="L552" s="18">
        <f>(G552/$E552)*1000</f>
        <v>40950.500000000007</v>
      </c>
      <c r="M552" s="18">
        <f>(H552/$E552)*1000</f>
        <v>436427.55769230763</v>
      </c>
      <c r="N552" s="18">
        <f>(I552/$E552)*1000</f>
        <v>477378.05769230763</v>
      </c>
      <c r="O552" s="18">
        <f>(J552/$E552)*1000</f>
        <v>-381041.86538461532</v>
      </c>
    </row>
    <row r="553" spans="1:15">
      <c r="A553" s="1" t="s">
        <v>72</v>
      </c>
      <c r="B553" s="1">
        <f>(LEFT(C553,4))*1</f>
        <v>6611</v>
      </c>
      <c r="C553" s="1" t="s">
        <v>44</v>
      </c>
      <c r="D553" s="1" t="s">
        <v>119</v>
      </c>
      <c r="E553" s="2">
        <v>52</v>
      </c>
      <c r="F553" s="2">
        <v>0</v>
      </c>
      <c r="G553" s="2"/>
      <c r="H553" s="2">
        <v>398</v>
      </c>
      <c r="I553" s="2">
        <f>G553+H553</f>
        <v>398</v>
      </c>
      <c r="J553" s="2">
        <f>F553-I553</f>
        <v>-398</v>
      </c>
      <c r="K553" s="2">
        <f>(F553/$E553)*1000</f>
        <v>0</v>
      </c>
      <c r="L553" s="2">
        <f>(G553/$E553)*1000</f>
        <v>0</v>
      </c>
      <c r="M553" s="2">
        <f>(H553/$E553)*1000</f>
        <v>7653.8461538461543</v>
      </c>
      <c r="N553" s="2">
        <f>(I553/$E553)*1000</f>
        <v>7653.8461538461543</v>
      </c>
      <c r="O553" s="2">
        <f>(J553/$E553)*1000</f>
        <v>-7653.8461538461543</v>
      </c>
    </row>
    <row r="554" spans="1:15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s="16" customFormat="1">
      <c r="E555" s="15">
        <f>SUM(E490:E553)</f>
        <v>383726</v>
      </c>
      <c r="F555" s="15">
        <f t="shared" ref="F555:J555" si="42">SUM(F490:F553)</f>
        <v>2386282.0300000007</v>
      </c>
      <c r="G555" s="15">
        <f t="shared" si="42"/>
        <v>3731998.3790000016</v>
      </c>
      <c r="H555" s="15">
        <f t="shared" si="42"/>
        <v>3482677.3820000011</v>
      </c>
      <c r="I555" s="15">
        <f t="shared" si="42"/>
        <v>7214675.7610000018</v>
      </c>
      <c r="J555" s="15">
        <f t="shared" si="42"/>
        <v>-4828393.7309999997</v>
      </c>
      <c r="K555" s="15">
        <f t="shared" ref="K520:K583" si="43">(F555/$E555)*1000</f>
        <v>6218.7134309377025</v>
      </c>
      <c r="L555" s="15">
        <f t="shared" ref="L520:L583" si="44">(G555/$E555)*1000</f>
        <v>9725.6854604587679</v>
      </c>
      <c r="M555" s="15">
        <f t="shared" ref="M520:M583" si="45">(H555/$E555)*1000</f>
        <v>9075.9484163178968</v>
      </c>
      <c r="N555" s="15">
        <f t="shared" ref="N520:N583" si="46">(I555/$E555)*1000</f>
        <v>18801.633876776661</v>
      </c>
      <c r="O555" s="15">
        <f t="shared" ref="O520:O583" si="47">(J555/$E555)*1000</f>
        <v>-12582.920445838956</v>
      </c>
    </row>
    <row r="556" spans="1:15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>
      <c r="D557" s="14" t="s">
        <v>165</v>
      </c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>
      <c r="D558" s="13" t="s">
        <v>156</v>
      </c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>
      <c r="A559" s="17" t="s">
        <v>73</v>
      </c>
      <c r="B559" s="17">
        <f>(LEFT(C559,4))*1</f>
        <v>0</v>
      </c>
      <c r="C559" s="17" t="s">
        <v>2</v>
      </c>
      <c r="D559" s="17" t="s">
        <v>77</v>
      </c>
      <c r="E559" s="18">
        <v>136894</v>
      </c>
      <c r="F559" s="18">
        <v>311866.49</v>
      </c>
      <c r="G559" s="18">
        <v>368501.98999999993</v>
      </c>
      <c r="H559" s="18">
        <v>10928683.760000002</v>
      </c>
      <c r="I559" s="18">
        <f>G559+H559</f>
        <v>11297185.750000002</v>
      </c>
      <c r="J559" s="18">
        <f>F559-I559</f>
        <v>-10985319.260000002</v>
      </c>
      <c r="K559" s="18">
        <f>(F559/$E559)*1000</f>
        <v>2278.1604014785162</v>
      </c>
      <c r="L559" s="18">
        <f>(G559/$E559)*1000</f>
        <v>2691.8783146083824</v>
      </c>
      <c r="M559" s="18">
        <f>(H559/$E559)*1000</f>
        <v>79833.1830467369</v>
      </c>
      <c r="N559" s="18">
        <f>(I559/$E559)*1000</f>
        <v>82525.061361345288</v>
      </c>
      <c r="O559" s="18">
        <f>(J559/$E559)*1000</f>
        <v>-80246.900959866762</v>
      </c>
    </row>
    <row r="560" spans="1:15">
      <c r="A560" s="1" t="s">
        <v>73</v>
      </c>
      <c r="B560" s="1">
        <f>(LEFT(C560,4))*1</f>
        <v>1000</v>
      </c>
      <c r="C560" s="1" t="s">
        <v>3</v>
      </c>
      <c r="D560" s="1" t="s">
        <v>78</v>
      </c>
      <c r="E560" s="2">
        <v>39335</v>
      </c>
      <c r="F560" s="2">
        <v>441.52600000000001</v>
      </c>
      <c r="G560" s="2"/>
      <c r="H560" s="2">
        <v>1750597.4810000001</v>
      </c>
      <c r="I560" s="2">
        <f>G560+H560</f>
        <v>1750597.4810000001</v>
      </c>
      <c r="J560" s="2">
        <f>F560-I560</f>
        <v>-1750155.9550000001</v>
      </c>
      <c r="K560" s="2">
        <f>(F560/$E560)*1000</f>
        <v>11.224761662641413</v>
      </c>
      <c r="L560" s="2">
        <f>(G560/$E560)*1000</f>
        <v>0</v>
      </c>
      <c r="M560" s="2">
        <f>(H560/$E560)*1000</f>
        <v>44504.829820770312</v>
      </c>
      <c r="N560" s="2">
        <f>(I560/$E560)*1000</f>
        <v>44504.829820770312</v>
      </c>
      <c r="O560" s="2">
        <f>(J560/$E560)*1000</f>
        <v>-44493.605059107664</v>
      </c>
    </row>
    <row r="561" spans="1:15">
      <c r="A561" s="17" t="s">
        <v>73</v>
      </c>
      <c r="B561" s="17">
        <f>(LEFT(C561,4))*1</f>
        <v>1400</v>
      </c>
      <c r="C561" s="17" t="s">
        <v>6</v>
      </c>
      <c r="D561" s="17" t="s">
        <v>81</v>
      </c>
      <c r="E561" s="18">
        <v>30616</v>
      </c>
      <c r="F561" s="18">
        <v>0</v>
      </c>
      <c r="G561" s="18"/>
      <c r="H561" s="18">
        <v>1248191.3840000001</v>
      </c>
      <c r="I561" s="18">
        <f>G561+H561</f>
        <v>1248191.3840000001</v>
      </c>
      <c r="J561" s="18">
        <f>F561-I561</f>
        <v>-1248191.3840000001</v>
      </c>
      <c r="K561" s="18">
        <f>(F561/$E561)*1000</f>
        <v>0</v>
      </c>
      <c r="L561" s="18">
        <f>(G561/$E561)*1000</f>
        <v>0</v>
      </c>
      <c r="M561" s="18">
        <f>(H561/$E561)*1000</f>
        <v>40769.250849229167</v>
      </c>
      <c r="N561" s="18">
        <f>(I561/$E561)*1000</f>
        <v>40769.250849229167</v>
      </c>
      <c r="O561" s="18">
        <f>(J561/$E561)*1000</f>
        <v>-40769.250849229167</v>
      </c>
    </row>
    <row r="562" spans="1:15">
      <c r="A562" s="1" t="s">
        <v>73</v>
      </c>
      <c r="B562" s="1">
        <f>(LEFT(C562,4))*1</f>
        <v>2000</v>
      </c>
      <c r="C562" s="1" t="s">
        <v>9</v>
      </c>
      <c r="D562" s="1" t="s">
        <v>84</v>
      </c>
      <c r="E562" s="2">
        <v>21957</v>
      </c>
      <c r="F562" s="2">
        <v>497453.179</v>
      </c>
      <c r="G562" s="2"/>
      <c r="H562" s="2">
        <v>878360.31499999994</v>
      </c>
      <c r="I562" s="2">
        <f>G562+H562</f>
        <v>878360.31499999994</v>
      </c>
      <c r="J562" s="2">
        <f>F562-I562</f>
        <v>-380907.13599999994</v>
      </c>
      <c r="K562" s="2">
        <f>(F562/$E562)*1000</f>
        <v>22655.789907546568</v>
      </c>
      <c r="L562" s="2">
        <f>(G562/$E562)*1000</f>
        <v>0</v>
      </c>
      <c r="M562" s="2">
        <f>(H562/$E562)*1000</f>
        <v>40003.657831215554</v>
      </c>
      <c r="N562" s="2">
        <f>(I562/$E562)*1000</f>
        <v>40003.657831215554</v>
      </c>
      <c r="O562" s="2">
        <f>(J562/$E562)*1000</f>
        <v>-17347.867923668986</v>
      </c>
    </row>
    <row r="563" spans="1:15">
      <c r="A563" s="17" t="s">
        <v>73</v>
      </c>
      <c r="B563" s="17">
        <f>(LEFT(C563,4))*1</f>
        <v>6000</v>
      </c>
      <c r="C563" s="17" t="s">
        <v>36</v>
      </c>
      <c r="D563" s="17" t="s">
        <v>111</v>
      </c>
      <c r="E563" s="18">
        <v>19812</v>
      </c>
      <c r="F563" s="18">
        <v>315379.78099999996</v>
      </c>
      <c r="G563" s="18">
        <v>347765.185</v>
      </c>
      <c r="H563" s="18">
        <v>1372386.0819999999</v>
      </c>
      <c r="I563" s="18">
        <f>G563+H563</f>
        <v>1720151.267</v>
      </c>
      <c r="J563" s="18">
        <f>F563-I563</f>
        <v>-1404771.486</v>
      </c>
      <c r="K563" s="18">
        <f>(F563/$E563)*1000</f>
        <v>15918.624116696948</v>
      </c>
      <c r="L563" s="18">
        <f>(G563/$E563)*1000</f>
        <v>17553.259892994145</v>
      </c>
      <c r="M563" s="18">
        <f>(H563/$E563)*1000</f>
        <v>69270.446295174639</v>
      </c>
      <c r="N563" s="18">
        <f>(I563/$E563)*1000</f>
        <v>86823.706188168784</v>
      </c>
      <c r="O563" s="18">
        <f>(J563/$E563)*1000</f>
        <v>-70905.082071471843</v>
      </c>
    </row>
    <row r="564" spans="1:15">
      <c r="A564" s="1" t="s">
        <v>73</v>
      </c>
      <c r="B564" s="1">
        <f>(LEFT(C564,4))*1</f>
        <v>1300</v>
      </c>
      <c r="C564" s="1" t="s">
        <v>5</v>
      </c>
      <c r="D564" s="1" t="s">
        <v>80</v>
      </c>
      <c r="E564" s="2">
        <v>19088</v>
      </c>
      <c r="F564" s="2">
        <v>803.83600000000001</v>
      </c>
      <c r="G564" s="2"/>
      <c r="H564" s="2">
        <v>1925640.0200000003</v>
      </c>
      <c r="I564" s="2">
        <f>G564+H564</f>
        <v>1925640.0200000003</v>
      </c>
      <c r="J564" s="2">
        <f>F564-I564</f>
        <v>-1924836.1840000004</v>
      </c>
      <c r="K564" s="2">
        <f>(F564/$E564)*1000</f>
        <v>42.112112321877625</v>
      </c>
      <c r="L564" s="2">
        <f>(G564/$E564)*1000</f>
        <v>0</v>
      </c>
      <c r="M564" s="2">
        <f>(H564/$E564)*1000</f>
        <v>100882.23072087175</v>
      </c>
      <c r="N564" s="2">
        <f>(I564/$E564)*1000</f>
        <v>100882.23072087175</v>
      </c>
      <c r="O564" s="2">
        <f>(J564/$E564)*1000</f>
        <v>-100840.11860854989</v>
      </c>
    </row>
    <row r="565" spans="1:15">
      <c r="A565" s="17" t="s">
        <v>73</v>
      </c>
      <c r="B565" s="17">
        <f>(LEFT(C565,4))*1</f>
        <v>1604</v>
      </c>
      <c r="C565" s="17" t="s">
        <v>7</v>
      </c>
      <c r="D565" s="17" t="s">
        <v>82</v>
      </c>
      <c r="E565" s="18">
        <v>13403</v>
      </c>
      <c r="F565" s="18">
        <v>0</v>
      </c>
      <c r="G565" s="18"/>
      <c r="H565" s="18">
        <v>600956.82299999997</v>
      </c>
      <c r="I565" s="18">
        <f>G565+H565</f>
        <v>600956.82299999997</v>
      </c>
      <c r="J565" s="18">
        <f>F565-I565</f>
        <v>-600956.82299999997</v>
      </c>
      <c r="K565" s="18">
        <f>(F565/$E565)*1000</f>
        <v>0</v>
      </c>
      <c r="L565" s="18">
        <f>(G565/$E565)*1000</f>
        <v>0</v>
      </c>
      <c r="M565" s="18">
        <f>(H565/$E565)*1000</f>
        <v>44837.48586137432</v>
      </c>
      <c r="N565" s="18">
        <f>(I565/$E565)*1000</f>
        <v>44837.48586137432</v>
      </c>
      <c r="O565" s="18">
        <f>(J565/$E565)*1000</f>
        <v>-44837.48586137432</v>
      </c>
    </row>
    <row r="566" spans="1:15">
      <c r="A566" s="1" t="s">
        <v>73</v>
      </c>
      <c r="B566" s="1">
        <f>(LEFT(C566,4))*1</f>
        <v>8200</v>
      </c>
      <c r="C566" s="1" t="s">
        <v>52</v>
      </c>
      <c r="D566" s="1" t="s">
        <v>127</v>
      </c>
      <c r="E566" s="2">
        <v>11565</v>
      </c>
      <c r="F566" s="2">
        <v>0</v>
      </c>
      <c r="G566" s="2">
        <v>14100.858999999999</v>
      </c>
      <c r="H566" s="2">
        <v>491027.94300000003</v>
      </c>
      <c r="I566" s="2">
        <f>G566+H566</f>
        <v>505128.80200000003</v>
      </c>
      <c r="J566" s="2">
        <f>F566-I566</f>
        <v>-505128.80200000003</v>
      </c>
      <c r="K566" s="2">
        <f>(F566/$E566)*1000</f>
        <v>0</v>
      </c>
      <c r="L566" s="2">
        <f>(G566/$E566)*1000</f>
        <v>1219.2701253782966</v>
      </c>
      <c r="M566" s="2">
        <f>(H566/$E566)*1000</f>
        <v>42458.101426718553</v>
      </c>
      <c r="N566" s="2">
        <f>(I566/$E566)*1000</f>
        <v>43677.371552096847</v>
      </c>
      <c r="O566" s="2">
        <f>(J566/$E566)*1000</f>
        <v>-43677.371552096847</v>
      </c>
    </row>
    <row r="567" spans="1:15">
      <c r="A567" s="17" t="s">
        <v>73</v>
      </c>
      <c r="B567" s="17">
        <f>(LEFT(C567,4))*1</f>
        <v>3000</v>
      </c>
      <c r="C567" s="17" t="s">
        <v>13</v>
      </c>
      <c r="D567" s="17" t="s">
        <v>88</v>
      </c>
      <c r="E567" s="18">
        <v>8071</v>
      </c>
      <c r="F567" s="18">
        <v>2810.1660000000002</v>
      </c>
      <c r="G567" s="18"/>
      <c r="H567" s="18">
        <v>378142.09699999995</v>
      </c>
      <c r="I567" s="18">
        <f>G567+H567</f>
        <v>378142.09699999995</v>
      </c>
      <c r="J567" s="18">
        <f>F567-I567</f>
        <v>-375331.93099999992</v>
      </c>
      <c r="K567" s="18">
        <f>(F567/$E567)*1000</f>
        <v>348.180646760005</v>
      </c>
      <c r="L567" s="18">
        <f>(G567/$E567)*1000</f>
        <v>0</v>
      </c>
      <c r="M567" s="18">
        <f>(H567/$E567)*1000</f>
        <v>46851.951059348277</v>
      </c>
      <c r="N567" s="18">
        <f>(I567/$E567)*1000</f>
        <v>46851.951059348277</v>
      </c>
      <c r="O567" s="18">
        <f>(J567/$E567)*1000</f>
        <v>-46503.770412588266</v>
      </c>
    </row>
    <row r="568" spans="1:15">
      <c r="A568" s="1" t="s">
        <v>73</v>
      </c>
      <c r="B568" s="1">
        <f>(LEFT(C568,4))*1</f>
        <v>7400</v>
      </c>
      <c r="C568" s="1" t="s">
        <v>48</v>
      </c>
      <c r="D568" s="1" t="s">
        <v>123</v>
      </c>
      <c r="E568" s="2">
        <v>5177</v>
      </c>
      <c r="F568" s="2">
        <v>13695.778</v>
      </c>
      <c r="G568" s="2">
        <v>14282.803</v>
      </c>
      <c r="H568" s="2">
        <v>402108.29599999997</v>
      </c>
      <c r="I568" s="2">
        <f>G568+H568</f>
        <v>416391.09899999999</v>
      </c>
      <c r="J568" s="2">
        <f>F568-I568</f>
        <v>-402695.321</v>
      </c>
      <c r="K568" s="2">
        <f>(F568/$E568)*1000</f>
        <v>2645.5047324705429</v>
      </c>
      <c r="L568" s="2">
        <f>(G568/$E568)*1000</f>
        <v>2758.8956924859954</v>
      </c>
      <c r="M568" s="2">
        <f>(H568/$E568)*1000</f>
        <v>77672.067993046163</v>
      </c>
      <c r="N568" s="2">
        <f>(I568/$E568)*1000</f>
        <v>80430.963685532159</v>
      </c>
      <c r="O568" s="2">
        <f>(J568/$E568)*1000</f>
        <v>-77785.458953061621</v>
      </c>
    </row>
    <row r="569" spans="1:15">
      <c r="A569" s="17" t="s">
        <v>73</v>
      </c>
      <c r="B569" s="17">
        <f>(LEFT(C569,4))*1</f>
        <v>7300</v>
      </c>
      <c r="C569" s="17" t="s">
        <v>47</v>
      </c>
      <c r="D569" s="17" t="s">
        <v>122</v>
      </c>
      <c r="E569" s="18">
        <v>5163</v>
      </c>
      <c r="F569" s="18">
        <v>92160.486999999994</v>
      </c>
      <c r="G569" s="18">
        <v>62863.885000000002</v>
      </c>
      <c r="H569" s="18">
        <v>429746.299</v>
      </c>
      <c r="I569" s="18">
        <f>G569+H569</f>
        <v>492610.18400000001</v>
      </c>
      <c r="J569" s="18">
        <f>F569-I569</f>
        <v>-400449.69700000004</v>
      </c>
      <c r="K569" s="18">
        <f>(F569/$E569)*1000</f>
        <v>17850.181483633543</v>
      </c>
      <c r="L569" s="18">
        <f>(G569/$E569)*1000</f>
        <v>12175.844470269225</v>
      </c>
      <c r="M569" s="18">
        <f>(H569/$E569)*1000</f>
        <v>83235.773581251211</v>
      </c>
      <c r="N569" s="18">
        <f>(I569/$E569)*1000</f>
        <v>95411.618051520432</v>
      </c>
      <c r="O569" s="18">
        <f>(J569/$E569)*1000</f>
        <v>-77561.436567886907</v>
      </c>
    </row>
    <row r="570" spans="1:15">
      <c r="A570" s="1" t="s">
        <v>73</v>
      </c>
      <c r="B570" s="1">
        <f>(LEFT(C570,4))*1</f>
        <v>1100</v>
      </c>
      <c r="C570" s="1" t="s">
        <v>4</v>
      </c>
      <c r="D570" s="1" t="s">
        <v>79</v>
      </c>
      <c r="E570" s="2">
        <v>4572</v>
      </c>
      <c r="F570" s="2">
        <v>3854.9</v>
      </c>
      <c r="G570" s="2"/>
      <c r="H570" s="2">
        <v>201991.01699999999</v>
      </c>
      <c r="I570" s="2">
        <f>G570+H570</f>
        <v>201991.01699999999</v>
      </c>
      <c r="J570" s="2">
        <f>F570-I570</f>
        <v>-198136.117</v>
      </c>
      <c r="K570" s="2">
        <f>(F570/$E570)*1000</f>
        <v>843.15398075240603</v>
      </c>
      <c r="L570" s="2">
        <f>(G570/$E570)*1000</f>
        <v>0</v>
      </c>
      <c r="M570" s="2">
        <f>(H570/$E570)*1000</f>
        <v>44180.012467191606</v>
      </c>
      <c r="N570" s="2">
        <f>(I570/$E570)*1000</f>
        <v>44180.012467191606</v>
      </c>
      <c r="O570" s="2">
        <f>(J570/$E570)*1000</f>
        <v>-43336.858486439196</v>
      </c>
    </row>
    <row r="571" spans="1:15">
      <c r="A571" s="17" t="s">
        <v>73</v>
      </c>
      <c r="B571" s="17">
        <f>(LEFT(C571,4))*1</f>
        <v>8000</v>
      </c>
      <c r="C571" s="17" t="s">
        <v>51</v>
      </c>
      <c r="D571" s="17" t="s">
        <v>126</v>
      </c>
      <c r="E571" s="18">
        <v>4444</v>
      </c>
      <c r="F571" s="18">
        <v>52984.275999999998</v>
      </c>
      <c r="G571" s="18"/>
      <c r="H571" s="18">
        <v>137381.46099999998</v>
      </c>
      <c r="I571" s="18">
        <f>G571+H571</f>
        <v>137381.46099999998</v>
      </c>
      <c r="J571" s="18">
        <f>F571-I571</f>
        <v>-84397.184999999983</v>
      </c>
      <c r="K571" s="18">
        <f>(F571/$E571)*1000</f>
        <v>11922.654365436543</v>
      </c>
      <c r="L571" s="18">
        <f>(G571/$E571)*1000</f>
        <v>0</v>
      </c>
      <c r="M571" s="18">
        <f>(H571/$E571)*1000</f>
        <v>30913.920117011694</v>
      </c>
      <c r="N571" s="18">
        <f>(I571/$E571)*1000</f>
        <v>30913.920117011694</v>
      </c>
      <c r="O571" s="18">
        <f>(J571/$E571)*1000</f>
        <v>-18991.265751575153</v>
      </c>
    </row>
    <row r="572" spans="1:15">
      <c r="A572" s="1" t="s">
        <v>73</v>
      </c>
      <c r="B572" s="1">
        <f>(LEFT(C572,4))*1</f>
        <v>5716</v>
      </c>
      <c r="C572" s="1" t="s">
        <v>35</v>
      </c>
      <c r="D572" s="1" t="s">
        <v>110</v>
      </c>
      <c r="E572" s="2">
        <v>4276</v>
      </c>
      <c r="F572" s="2">
        <v>3000</v>
      </c>
      <c r="G572" s="2">
        <v>1038.1009999999999</v>
      </c>
      <c r="H572" s="2">
        <v>182344.84599999999</v>
      </c>
      <c r="I572" s="2">
        <f>G572+H572</f>
        <v>183382.94699999999</v>
      </c>
      <c r="J572" s="2">
        <f>F572-I572</f>
        <v>-180382.94699999999</v>
      </c>
      <c r="K572" s="2">
        <f>(F572/$E572)*1000</f>
        <v>701.59027128157163</v>
      </c>
      <c r="L572" s="2">
        <f>(G572/$E572)*1000</f>
        <v>242.77385406922355</v>
      </c>
      <c r="M572" s="2">
        <f>(H572/$E572)*1000</f>
        <v>42643.789990645462</v>
      </c>
      <c r="N572" s="2">
        <f>(I572/$E572)*1000</f>
        <v>42886.563844714685</v>
      </c>
      <c r="O572" s="2">
        <f>(J572/$E572)*1000</f>
        <v>-42184.973573433112</v>
      </c>
    </row>
    <row r="573" spans="1:15">
      <c r="A573" s="17" t="s">
        <v>73</v>
      </c>
      <c r="B573" s="17">
        <f>(LEFT(C573,4))*1</f>
        <v>3609</v>
      </c>
      <c r="C573" s="17" t="s">
        <v>16</v>
      </c>
      <c r="D573" s="17" t="s">
        <v>91</v>
      </c>
      <c r="E573" s="18">
        <v>4100</v>
      </c>
      <c r="F573" s="18">
        <v>7263.2</v>
      </c>
      <c r="G573" s="18"/>
      <c r="H573" s="18">
        <v>125857.41399999999</v>
      </c>
      <c r="I573" s="18">
        <f>G573+H573</f>
        <v>125857.41399999999</v>
      </c>
      <c r="J573" s="18">
        <f>F573-I573</f>
        <v>-118594.21399999999</v>
      </c>
      <c r="K573" s="18">
        <f>(F573/$E573)*1000</f>
        <v>1771.5121951219512</v>
      </c>
      <c r="L573" s="18">
        <f>(G573/$E573)*1000</f>
        <v>0</v>
      </c>
      <c r="M573" s="18">
        <f>(H573/$E573)*1000</f>
        <v>30696.930243902436</v>
      </c>
      <c r="N573" s="18">
        <f>(I573/$E573)*1000</f>
        <v>30696.930243902436</v>
      </c>
      <c r="O573" s="18">
        <f>(J573/$E573)*1000</f>
        <v>-28925.418048780484</v>
      </c>
    </row>
    <row r="574" spans="1:15">
      <c r="A574" s="1" t="s">
        <v>73</v>
      </c>
      <c r="B574" s="1">
        <f>(LEFT(C574,4))*1</f>
        <v>2510</v>
      </c>
      <c r="C574" s="1" t="s">
        <v>12</v>
      </c>
      <c r="D574" s="1" t="s">
        <v>87</v>
      </c>
      <c r="E574" s="2">
        <v>3897</v>
      </c>
      <c r="F574" s="2">
        <v>2868.8650000000002</v>
      </c>
      <c r="G574" s="2"/>
      <c r="H574" s="2">
        <v>213065.35699999999</v>
      </c>
      <c r="I574" s="2">
        <f>G574+H574</f>
        <v>213065.35699999999</v>
      </c>
      <c r="J574" s="2">
        <f>F574-I574</f>
        <v>-210196.492</v>
      </c>
      <c r="K574" s="2">
        <f>(F574/$E574)*1000</f>
        <v>736.17269694636911</v>
      </c>
      <c r="L574" s="2">
        <f>(G574/$E574)*1000</f>
        <v>0</v>
      </c>
      <c r="M574" s="2">
        <f>(H574/$E574)*1000</f>
        <v>54674.199897356935</v>
      </c>
      <c r="N574" s="2">
        <f>(I574/$E574)*1000</f>
        <v>54674.199897356935</v>
      </c>
      <c r="O574" s="2">
        <f>(J574/$E574)*1000</f>
        <v>-53938.027200410572</v>
      </c>
    </row>
    <row r="575" spans="1:15">
      <c r="A575" s="17" t="s">
        <v>73</v>
      </c>
      <c r="B575" s="17">
        <f>(LEFT(C575,4))*1</f>
        <v>4200</v>
      </c>
      <c r="C575" s="17" t="s">
        <v>23</v>
      </c>
      <c r="D575" s="17" t="s">
        <v>98</v>
      </c>
      <c r="E575" s="18">
        <v>3797</v>
      </c>
      <c r="F575" s="18">
        <v>43228.239000000001</v>
      </c>
      <c r="G575" s="18"/>
      <c r="H575" s="18">
        <v>351257.24400000001</v>
      </c>
      <c r="I575" s="18">
        <f>G575+H575</f>
        <v>351257.24400000001</v>
      </c>
      <c r="J575" s="18">
        <f>F575-I575</f>
        <v>-308029.005</v>
      </c>
      <c r="K575" s="18">
        <f>(F575/$E575)*1000</f>
        <v>11384.840400316039</v>
      </c>
      <c r="L575" s="18">
        <f>(G575/$E575)*1000</f>
        <v>0</v>
      </c>
      <c r="M575" s="18">
        <f>(H575/$E575)*1000</f>
        <v>92509.150381880434</v>
      </c>
      <c r="N575" s="18">
        <f>(I575/$E575)*1000</f>
        <v>92509.150381880434</v>
      </c>
      <c r="O575" s="18">
        <f>(J575/$E575)*1000</f>
        <v>-81124.309981564395</v>
      </c>
    </row>
    <row r="576" spans="1:15">
      <c r="A576" s="1" t="s">
        <v>73</v>
      </c>
      <c r="B576" s="1">
        <f>(LEFT(C576,4))*1</f>
        <v>2300</v>
      </c>
      <c r="C576" s="1" t="s">
        <v>10</v>
      </c>
      <c r="D576" s="1" t="s">
        <v>85</v>
      </c>
      <c r="E576" s="2">
        <v>3579</v>
      </c>
      <c r="F576" s="2">
        <v>642.94299999999998</v>
      </c>
      <c r="G576" s="2"/>
      <c r="H576" s="2">
        <v>210894.00499999998</v>
      </c>
      <c r="I576" s="2">
        <f>G576+H576</f>
        <v>210894.00499999998</v>
      </c>
      <c r="J576" s="2">
        <f>F576-I576</f>
        <v>-210251.06199999998</v>
      </c>
      <c r="K576" s="2">
        <f>(F576/$E576)*1000</f>
        <v>179.643196423582</v>
      </c>
      <c r="L576" s="2">
        <f>(G576/$E576)*1000</f>
        <v>0</v>
      </c>
      <c r="M576" s="2">
        <f>(H576/$E576)*1000</f>
        <v>58925.399552947747</v>
      </c>
      <c r="N576" s="2">
        <f>(I576/$E576)*1000</f>
        <v>58925.399552947747</v>
      </c>
      <c r="O576" s="2">
        <f>(J576/$E576)*1000</f>
        <v>-58745.756356524158</v>
      </c>
    </row>
    <row r="577" spans="1:15">
      <c r="A577" s="17" t="s">
        <v>73</v>
      </c>
      <c r="B577" s="17">
        <f>(LEFT(C577,4))*1</f>
        <v>8716</v>
      </c>
      <c r="C577" s="17" t="s">
        <v>60</v>
      </c>
      <c r="D577" s="17" t="s">
        <v>135</v>
      </c>
      <c r="E577" s="18">
        <v>3265</v>
      </c>
      <c r="F577" s="18">
        <v>0</v>
      </c>
      <c r="G577" s="18"/>
      <c r="H577" s="18">
        <v>113925.76699999999</v>
      </c>
      <c r="I577" s="18">
        <f>G577+H577</f>
        <v>113925.76699999999</v>
      </c>
      <c r="J577" s="18">
        <f>F577-I577</f>
        <v>-113925.76699999999</v>
      </c>
      <c r="K577" s="18">
        <f>(F577/$E577)*1000</f>
        <v>0</v>
      </c>
      <c r="L577" s="18">
        <f>(G577/$E577)*1000</f>
        <v>0</v>
      </c>
      <c r="M577" s="18">
        <f>(H577/$E577)*1000</f>
        <v>34893.037366003067</v>
      </c>
      <c r="N577" s="18">
        <f>(I577/$E577)*1000</f>
        <v>34893.037366003067</v>
      </c>
      <c r="O577" s="18">
        <f>(J577/$E577)*1000</f>
        <v>-34893.037366003067</v>
      </c>
    </row>
    <row r="578" spans="1:15">
      <c r="A578" s="1" t="s">
        <v>73</v>
      </c>
      <c r="B578" s="1">
        <f>(LEFT(C578,4))*1</f>
        <v>6100</v>
      </c>
      <c r="C578" s="1" t="s">
        <v>37</v>
      </c>
      <c r="D578" s="1" t="s">
        <v>112</v>
      </c>
      <c r="E578" s="2">
        <v>3081</v>
      </c>
      <c r="F578" s="2">
        <v>0</v>
      </c>
      <c r="G578" s="2">
        <v>5825.5379999999996</v>
      </c>
      <c r="H578" s="2">
        <v>214819.103</v>
      </c>
      <c r="I578" s="2">
        <f>G578+H578</f>
        <v>220644.641</v>
      </c>
      <c r="J578" s="2">
        <f>F578-I578</f>
        <v>-220644.641</v>
      </c>
      <c r="K578" s="2">
        <f>(F578/$E578)*1000</f>
        <v>0</v>
      </c>
      <c r="L578" s="2">
        <f>(G578/$E578)*1000</f>
        <v>1890.7945472249269</v>
      </c>
      <c r="M578" s="2">
        <f>(H578/$E578)*1000</f>
        <v>69723.824407659849</v>
      </c>
      <c r="N578" s="2">
        <f>(I578/$E578)*1000</f>
        <v>71614.618954884776</v>
      </c>
      <c r="O578" s="2">
        <f>(J578/$E578)*1000</f>
        <v>-71614.618954884776</v>
      </c>
    </row>
    <row r="579" spans="1:15">
      <c r="A579" s="17" t="s">
        <v>73</v>
      </c>
      <c r="B579" s="17">
        <f>(LEFT(C579,4))*1</f>
        <v>8717</v>
      </c>
      <c r="C579" s="17" t="s">
        <v>61</v>
      </c>
      <c r="D579" s="17" t="s">
        <v>136</v>
      </c>
      <c r="E579" s="18">
        <v>2631</v>
      </c>
      <c r="F579" s="18">
        <v>2957.5459999999998</v>
      </c>
      <c r="G579" s="18"/>
      <c r="H579" s="18">
        <v>81949.982000000004</v>
      </c>
      <c r="I579" s="18">
        <f>G579+H579</f>
        <v>81949.982000000004</v>
      </c>
      <c r="J579" s="18">
        <f>F579-I579</f>
        <v>-78992.436000000002</v>
      </c>
      <c r="K579" s="18">
        <f>(F579/$E579)*1000</f>
        <v>1124.1147852527556</v>
      </c>
      <c r="L579" s="18">
        <f>(G579/$E579)*1000</f>
        <v>0</v>
      </c>
      <c r="M579" s="18">
        <f>(H579/$E579)*1000</f>
        <v>31147.845686050932</v>
      </c>
      <c r="N579" s="18">
        <f>(I579/$E579)*1000</f>
        <v>31147.845686050932</v>
      </c>
      <c r="O579" s="18">
        <f>(J579/$E579)*1000</f>
        <v>-30023.730900798178</v>
      </c>
    </row>
    <row r="580" spans="1:15">
      <c r="A580" s="1" t="s">
        <v>73</v>
      </c>
      <c r="B580" s="1">
        <f>(LEFT(C580,4))*1</f>
        <v>8401</v>
      </c>
      <c r="C580" s="1" t="s">
        <v>53</v>
      </c>
      <c r="D580" s="1" t="s">
        <v>128</v>
      </c>
      <c r="E580" s="2">
        <v>2487</v>
      </c>
      <c r="F580" s="2">
        <v>1341.01</v>
      </c>
      <c r="G580" s="2"/>
      <c r="H580" s="2">
        <v>24133.112000000001</v>
      </c>
      <c r="I580" s="2">
        <f>G580+H580</f>
        <v>24133.112000000001</v>
      </c>
      <c r="J580" s="2">
        <f>F580-I580</f>
        <v>-22792.102000000003</v>
      </c>
      <c r="K580" s="2">
        <f>(F580/$E580)*1000</f>
        <v>539.20788098110177</v>
      </c>
      <c r="L580" s="2">
        <f>(G580/$E580)*1000</f>
        <v>0</v>
      </c>
      <c r="M580" s="2">
        <f>(H580/$E580)*1000</f>
        <v>9703.7040611178127</v>
      </c>
      <c r="N580" s="2">
        <f>(I580/$E580)*1000</f>
        <v>9703.7040611178127</v>
      </c>
      <c r="O580" s="2">
        <f>(J580/$E580)*1000</f>
        <v>-9164.4961801367117</v>
      </c>
    </row>
    <row r="581" spans="1:15">
      <c r="A581" s="17" t="s">
        <v>73</v>
      </c>
      <c r="B581" s="17">
        <f>(LEFT(C581,4))*1</f>
        <v>8613</v>
      </c>
      <c r="C581" s="17" t="s">
        <v>57</v>
      </c>
      <c r="D581" s="17" t="s">
        <v>132</v>
      </c>
      <c r="E581" s="18">
        <v>2007</v>
      </c>
      <c r="F581" s="18">
        <v>3039.1889999999999</v>
      </c>
      <c r="G581" s="18"/>
      <c r="H581" s="18">
        <v>54676.757999999994</v>
      </c>
      <c r="I581" s="18">
        <f>G581+H581</f>
        <v>54676.757999999994</v>
      </c>
      <c r="J581" s="18">
        <f>F581-I581</f>
        <v>-51637.568999999996</v>
      </c>
      <c r="K581" s="18">
        <f>(F581/$E581)*1000</f>
        <v>1514.2944693572495</v>
      </c>
      <c r="L581" s="18">
        <f>(G581/$E581)*1000</f>
        <v>0</v>
      </c>
      <c r="M581" s="18">
        <f>(H581/$E581)*1000</f>
        <v>27243.028400597905</v>
      </c>
      <c r="N581" s="18">
        <f>(I581/$E581)*1000</f>
        <v>27243.028400597905</v>
      </c>
      <c r="O581" s="18">
        <f>(J581/$E581)*1000</f>
        <v>-25728.733931240655</v>
      </c>
    </row>
    <row r="582" spans="1:15">
      <c r="A582" s="1" t="s">
        <v>73</v>
      </c>
      <c r="B582" s="1">
        <f>(LEFT(C582,4))*1</f>
        <v>6250</v>
      </c>
      <c r="C582" s="1" t="s">
        <v>38</v>
      </c>
      <c r="D582" s="1" t="s">
        <v>113</v>
      </c>
      <c r="E582" s="2">
        <v>1973</v>
      </c>
      <c r="F582" s="2">
        <v>0</v>
      </c>
      <c r="G582" s="2"/>
      <c r="H582" s="2">
        <v>236643.02799999999</v>
      </c>
      <c r="I582" s="2">
        <f>G582+H582</f>
        <v>236643.02799999999</v>
      </c>
      <c r="J582" s="2">
        <f>F582-I582</f>
        <v>-236643.02799999999</v>
      </c>
      <c r="K582" s="2">
        <f>(F582/$E582)*1000</f>
        <v>0</v>
      </c>
      <c r="L582" s="2">
        <f>(G582/$E582)*1000</f>
        <v>0</v>
      </c>
      <c r="M582" s="2">
        <f>(H582/$E582)*1000</f>
        <v>119940.71363405981</v>
      </c>
      <c r="N582" s="2">
        <f>(I582/$E582)*1000</f>
        <v>119940.71363405981</v>
      </c>
      <c r="O582" s="2">
        <f>(J582/$E582)*1000</f>
        <v>-119940.71363405981</v>
      </c>
    </row>
    <row r="583" spans="1:15">
      <c r="A583" s="17" t="s">
        <v>73</v>
      </c>
      <c r="B583" s="17">
        <f>(LEFT(C583,4))*1</f>
        <v>8614</v>
      </c>
      <c r="C583" s="17" t="s">
        <v>58</v>
      </c>
      <c r="D583" s="17" t="s">
        <v>133</v>
      </c>
      <c r="E583" s="18">
        <v>1867</v>
      </c>
      <c r="F583" s="18">
        <v>9857.487000000001</v>
      </c>
      <c r="G583" s="18">
        <v>223.57400000000001</v>
      </c>
      <c r="H583" s="18">
        <v>138651.948</v>
      </c>
      <c r="I583" s="18">
        <f>G583+H583</f>
        <v>138875.522</v>
      </c>
      <c r="J583" s="18">
        <f>F583-I583</f>
        <v>-129018.035</v>
      </c>
      <c r="K583" s="18">
        <f>(F583/$E583)*1000</f>
        <v>5279.8537761114094</v>
      </c>
      <c r="L583" s="18">
        <f>(G583/$E583)*1000</f>
        <v>119.75040171397966</v>
      </c>
      <c r="M583" s="18">
        <f>(H583/$E583)*1000</f>
        <v>74264.567755757904</v>
      </c>
      <c r="N583" s="18">
        <f>(I583/$E583)*1000</f>
        <v>74384.318157471876</v>
      </c>
      <c r="O583" s="18">
        <f>(J583/$E583)*1000</f>
        <v>-69104.464381360478</v>
      </c>
    </row>
    <row r="584" spans="1:15">
      <c r="A584" s="1" t="s">
        <v>73</v>
      </c>
      <c r="B584" s="1">
        <f>(LEFT(C584,4))*1</f>
        <v>6400</v>
      </c>
      <c r="C584" s="1" t="s">
        <v>39</v>
      </c>
      <c r="D584" s="1" t="s">
        <v>114</v>
      </c>
      <c r="E584" s="2">
        <v>1866</v>
      </c>
      <c r="F584" s="2">
        <v>0</v>
      </c>
      <c r="G584" s="2">
        <v>3835.2820000000002</v>
      </c>
      <c r="H584" s="2">
        <v>114705.913</v>
      </c>
      <c r="I584" s="2">
        <f>G584+H584</f>
        <v>118541.19500000001</v>
      </c>
      <c r="J584" s="2">
        <f>F584-I584</f>
        <v>-118541.19500000001</v>
      </c>
      <c r="K584" s="2">
        <f>(F584/$E584)*1000</f>
        <v>0</v>
      </c>
      <c r="L584" s="2">
        <f>(G584/$E584)*1000</f>
        <v>2055.3494105037516</v>
      </c>
      <c r="M584" s="2">
        <f>(H584/$E584)*1000</f>
        <v>61471.550375133978</v>
      </c>
      <c r="N584" s="2">
        <f>(I584/$E584)*1000</f>
        <v>63526.899785637732</v>
      </c>
      <c r="O584" s="2">
        <f>(J584/$E584)*1000</f>
        <v>-63526.899785637732</v>
      </c>
    </row>
    <row r="585" spans="1:15">
      <c r="A585" s="17" t="s">
        <v>73</v>
      </c>
      <c r="B585" s="17">
        <f>(LEFT(C585,4))*1</f>
        <v>3714</v>
      </c>
      <c r="C585" s="17" t="s">
        <v>19</v>
      </c>
      <c r="D585" s="17" t="s">
        <v>94</v>
      </c>
      <c r="E585" s="18">
        <v>1617</v>
      </c>
      <c r="F585" s="18">
        <v>6892.0820000000003</v>
      </c>
      <c r="G585" s="18"/>
      <c r="H585" s="18">
        <v>17359.101999999999</v>
      </c>
      <c r="I585" s="18">
        <f>G585+H585</f>
        <v>17359.101999999999</v>
      </c>
      <c r="J585" s="18">
        <f>F585-I585</f>
        <v>-10467.019999999999</v>
      </c>
      <c r="K585" s="18">
        <f>(F585/$E585)*1000</f>
        <v>4262.2646876932595</v>
      </c>
      <c r="L585" s="18">
        <f>(G585/$E585)*1000</f>
        <v>0</v>
      </c>
      <c r="M585" s="18">
        <f>(H585/$E585)*1000</f>
        <v>10735.375386518243</v>
      </c>
      <c r="N585" s="18">
        <f>(I585/$E585)*1000</f>
        <v>10735.375386518243</v>
      </c>
      <c r="O585" s="18">
        <f>(J585/$E585)*1000</f>
        <v>-6473.110698824984</v>
      </c>
    </row>
    <row r="586" spans="1:15">
      <c r="A586" s="1" t="s">
        <v>73</v>
      </c>
      <c r="B586" s="1">
        <f>(LEFT(C586,4))*1</f>
        <v>2506</v>
      </c>
      <c r="C586" s="1" t="s">
        <v>11</v>
      </c>
      <c r="D586" s="1" t="s">
        <v>86</v>
      </c>
      <c r="E586" s="2">
        <v>1500</v>
      </c>
      <c r="F586" s="2">
        <v>7689.7259999999997</v>
      </c>
      <c r="G586" s="2"/>
      <c r="H586" s="2">
        <v>51064.997000000003</v>
      </c>
      <c r="I586" s="2">
        <f>G586+H586</f>
        <v>51064.997000000003</v>
      </c>
      <c r="J586" s="2">
        <f>F586-I586</f>
        <v>-43375.271000000001</v>
      </c>
      <c r="K586" s="2">
        <f>(F586/$E586)*1000</f>
        <v>5126.4839999999995</v>
      </c>
      <c r="L586" s="2">
        <f>(G586/$E586)*1000</f>
        <v>0</v>
      </c>
      <c r="M586" s="2">
        <f>(H586/$E586)*1000</f>
        <v>34043.331333333335</v>
      </c>
      <c r="N586" s="2">
        <f>(I586/$E586)*1000</f>
        <v>34043.331333333335</v>
      </c>
      <c r="O586" s="2">
        <f>(J586/$E586)*1000</f>
        <v>-28916.847333333331</v>
      </c>
    </row>
    <row r="587" spans="1:15">
      <c r="A587" s="17" t="s">
        <v>73</v>
      </c>
      <c r="B587" s="17">
        <f>(LEFT(C587,4))*1</f>
        <v>6613</v>
      </c>
      <c r="C587" s="17" t="s">
        <v>45</v>
      </c>
      <c r="D587" s="17" t="s">
        <v>120</v>
      </c>
      <c r="E587" s="18">
        <v>1410</v>
      </c>
      <c r="F587" s="18">
        <v>1716.3589999999999</v>
      </c>
      <c r="G587" s="18"/>
      <c r="H587" s="18">
        <v>70342.963000000003</v>
      </c>
      <c r="I587" s="18">
        <f>G587+H587</f>
        <v>70342.963000000003</v>
      </c>
      <c r="J587" s="18">
        <f>F587-I587</f>
        <v>-68626.604000000007</v>
      </c>
      <c r="K587" s="18">
        <f>(F587/$E587)*1000</f>
        <v>1217.2758865248225</v>
      </c>
      <c r="L587" s="18">
        <f>(G587/$E587)*1000</f>
        <v>0</v>
      </c>
      <c r="M587" s="18">
        <f>(H587/$E587)*1000</f>
        <v>49888.626241134749</v>
      </c>
      <c r="N587" s="18">
        <f>(I587/$E587)*1000</f>
        <v>49888.626241134749</v>
      </c>
      <c r="O587" s="18">
        <f>(J587/$E587)*1000</f>
        <v>-48671.350354609938</v>
      </c>
    </row>
    <row r="588" spans="1:15">
      <c r="A588" s="1" t="s">
        <v>73</v>
      </c>
      <c r="B588" s="1">
        <f>(LEFT(C588,4))*1</f>
        <v>8721</v>
      </c>
      <c r="C588" s="1" t="s">
        <v>64</v>
      </c>
      <c r="D588" s="1" t="s">
        <v>139</v>
      </c>
      <c r="E588" s="2">
        <v>1322</v>
      </c>
      <c r="F588" s="2">
        <v>262.64400000000001</v>
      </c>
      <c r="G588" s="2"/>
      <c r="H588" s="2">
        <v>79799.184999999998</v>
      </c>
      <c r="I588" s="2">
        <f>G588+H588</f>
        <v>79799.184999999998</v>
      </c>
      <c r="J588" s="2">
        <f>F588-I588</f>
        <v>-79536.540999999997</v>
      </c>
      <c r="K588" s="2">
        <f>(F588/$E588)*1000</f>
        <v>198.67170953101362</v>
      </c>
      <c r="L588" s="2">
        <f>(G588/$E588)*1000</f>
        <v>0</v>
      </c>
      <c r="M588" s="2">
        <f>(H588/$E588)*1000</f>
        <v>60362.469742813912</v>
      </c>
      <c r="N588" s="2">
        <f>(I588/$E588)*1000</f>
        <v>60362.469742813912</v>
      </c>
      <c r="O588" s="2">
        <f>(J588/$E588)*1000</f>
        <v>-60163.798033282903</v>
      </c>
    </row>
    <row r="589" spans="1:15">
      <c r="A589" s="17" t="s">
        <v>73</v>
      </c>
      <c r="B589" s="17">
        <f>(LEFT(C589,4))*1</f>
        <v>3716</v>
      </c>
      <c r="C589" s="17" t="s">
        <v>20</v>
      </c>
      <c r="D589" s="17" t="s">
        <v>95</v>
      </c>
      <c r="E589" s="18">
        <v>1266</v>
      </c>
      <c r="F589" s="18">
        <v>2426.1840000000002</v>
      </c>
      <c r="G589" s="18"/>
      <c r="H589" s="18">
        <v>38221.674999999996</v>
      </c>
      <c r="I589" s="18">
        <f>G589+H589</f>
        <v>38221.674999999996</v>
      </c>
      <c r="J589" s="18">
        <f>F589-I589</f>
        <v>-35795.490999999995</v>
      </c>
      <c r="K589" s="18">
        <f>(F589/$E589)*1000</f>
        <v>1916.4170616113745</v>
      </c>
      <c r="L589" s="18">
        <f>(G589/$E589)*1000</f>
        <v>0</v>
      </c>
      <c r="M589" s="18">
        <f>(H589/$E589)*1000</f>
        <v>30190.896524486569</v>
      </c>
      <c r="N589" s="18">
        <f>(I589/$E589)*1000</f>
        <v>30190.896524486569</v>
      </c>
      <c r="O589" s="18">
        <f>(J589/$E589)*1000</f>
        <v>-28274.479462875192</v>
      </c>
    </row>
    <row r="590" spans="1:15">
      <c r="A590" s="1" t="s">
        <v>73</v>
      </c>
      <c r="B590" s="1">
        <f>(LEFT(C590,4))*1</f>
        <v>5613</v>
      </c>
      <c r="C590" s="1" t="s">
        <v>34</v>
      </c>
      <c r="D590" s="1" t="s">
        <v>109</v>
      </c>
      <c r="E590" s="2">
        <v>1263</v>
      </c>
      <c r="F590" s="2">
        <v>65.346999999999994</v>
      </c>
      <c r="G590" s="2">
        <v>0</v>
      </c>
      <c r="H590" s="2">
        <v>43792.677000000003</v>
      </c>
      <c r="I590" s="2">
        <f>G590+H590</f>
        <v>43792.677000000003</v>
      </c>
      <c r="J590" s="2">
        <f>F590-I590</f>
        <v>-43727.33</v>
      </c>
      <c r="K590" s="2">
        <f>(F590/$E590)*1000</f>
        <v>51.739509105304826</v>
      </c>
      <c r="L590" s="2">
        <f>(G590/$E590)*1000</f>
        <v>0</v>
      </c>
      <c r="M590" s="2">
        <f>(H590/$E590)*1000</f>
        <v>34673.53681710214</v>
      </c>
      <c r="N590" s="2">
        <f>(I590/$E590)*1000</f>
        <v>34673.53681710214</v>
      </c>
      <c r="O590" s="2">
        <f>(J590/$E590)*1000</f>
        <v>-34621.797307996836</v>
      </c>
    </row>
    <row r="591" spans="1:15">
      <c r="A591" s="17" t="s">
        <v>73</v>
      </c>
      <c r="B591" s="17">
        <f>(LEFT(C591,4))*1</f>
        <v>5508</v>
      </c>
      <c r="C591" s="17" t="s">
        <v>31</v>
      </c>
      <c r="D591" s="17" t="s">
        <v>106</v>
      </c>
      <c r="E591" s="18">
        <v>1212</v>
      </c>
      <c r="F591" s="18">
        <v>2065</v>
      </c>
      <c r="G591" s="18"/>
      <c r="H591" s="18">
        <v>71581.195999999996</v>
      </c>
      <c r="I591" s="18">
        <f>G591+H591</f>
        <v>71581.195999999996</v>
      </c>
      <c r="J591" s="18">
        <f>F591-I591</f>
        <v>-69516.195999999996</v>
      </c>
      <c r="K591" s="18">
        <f>(F591/$E591)*1000</f>
        <v>1703.795379537954</v>
      </c>
      <c r="L591" s="18">
        <f>(G591/$E591)*1000</f>
        <v>0</v>
      </c>
      <c r="M591" s="18">
        <f>(H591/$E591)*1000</f>
        <v>59060.392739273921</v>
      </c>
      <c r="N591" s="18">
        <f>(I591/$E591)*1000</f>
        <v>59060.392739273921</v>
      </c>
      <c r="O591" s="18">
        <f>(J591/$E591)*1000</f>
        <v>-57356.59735973597</v>
      </c>
    </row>
    <row r="592" spans="1:15">
      <c r="A592" s="1" t="s">
        <v>73</v>
      </c>
      <c r="B592" s="1">
        <f>(LEFT(C592,4))*1</f>
        <v>6513</v>
      </c>
      <c r="C592" s="1" t="s">
        <v>40</v>
      </c>
      <c r="D592" s="1" t="s">
        <v>115</v>
      </c>
      <c r="E592" s="2">
        <v>1162</v>
      </c>
      <c r="F592" s="2">
        <v>1000</v>
      </c>
      <c r="G592" s="2"/>
      <c r="H592" s="2">
        <v>15199.448</v>
      </c>
      <c r="I592" s="2">
        <f>G592+H592</f>
        <v>15199.448</v>
      </c>
      <c r="J592" s="2">
        <f>F592-I592</f>
        <v>-14199.448</v>
      </c>
      <c r="K592" s="2">
        <f>(F592/$E592)*1000</f>
        <v>860.5851979345955</v>
      </c>
      <c r="L592" s="2">
        <f>(G592/$E592)*1000</f>
        <v>0</v>
      </c>
      <c r="M592" s="2">
        <f>(H592/$E592)*1000</f>
        <v>13080.419965576591</v>
      </c>
      <c r="N592" s="2">
        <f>(I592/$E592)*1000</f>
        <v>13080.419965576591</v>
      </c>
      <c r="O592" s="2">
        <f>(J592/$E592)*1000</f>
        <v>-12219.834767641996</v>
      </c>
    </row>
    <row r="593" spans="1:15">
      <c r="A593" s="17" t="s">
        <v>73</v>
      </c>
      <c r="B593" s="17">
        <f>(LEFT(C593,4))*1</f>
        <v>4607</v>
      </c>
      <c r="C593" s="17" t="s">
        <v>26</v>
      </c>
      <c r="D593" s="17" t="s">
        <v>101</v>
      </c>
      <c r="E593" s="18">
        <v>1106</v>
      </c>
      <c r="F593" s="18">
        <v>26426.292000000001</v>
      </c>
      <c r="G593" s="18"/>
      <c r="H593" s="18">
        <v>107206.53700000001</v>
      </c>
      <c r="I593" s="18">
        <f>G593+H593</f>
        <v>107206.53700000001</v>
      </c>
      <c r="J593" s="18">
        <f>F593-I593</f>
        <v>-80780.24500000001</v>
      </c>
      <c r="K593" s="18">
        <f>(F593/$E593)*1000</f>
        <v>23893.573236889693</v>
      </c>
      <c r="L593" s="18">
        <f>(G593/$E593)*1000</f>
        <v>0</v>
      </c>
      <c r="M593" s="18">
        <f>(H593/$E593)*1000</f>
        <v>96931.769439421347</v>
      </c>
      <c r="N593" s="18">
        <f>(I593/$E593)*1000</f>
        <v>96931.769439421347</v>
      </c>
      <c r="O593" s="18">
        <f>(J593/$E593)*1000</f>
        <v>-73038.196202531646</v>
      </c>
    </row>
    <row r="594" spans="1:15">
      <c r="A594" s="1" t="s">
        <v>73</v>
      </c>
      <c r="B594" s="1">
        <f>(LEFT(C594,4))*1</f>
        <v>4100</v>
      </c>
      <c r="C594" s="1" t="s">
        <v>22</v>
      </c>
      <c r="D594" s="1" t="s">
        <v>97</v>
      </c>
      <c r="E594" s="2">
        <v>989</v>
      </c>
      <c r="F594" s="2">
        <v>2038</v>
      </c>
      <c r="G594" s="2"/>
      <c r="H594" s="2">
        <v>26499.467000000004</v>
      </c>
      <c r="I594" s="2">
        <f>G594+H594</f>
        <v>26499.467000000004</v>
      </c>
      <c r="J594" s="2">
        <f>F594-I594</f>
        <v>-24461.467000000004</v>
      </c>
      <c r="K594" s="2">
        <f>(F594/$E594)*1000</f>
        <v>2060.6673407482303</v>
      </c>
      <c r="L594" s="2">
        <f>(G594/$E594)*1000</f>
        <v>0</v>
      </c>
      <c r="M594" s="2">
        <f>(H594/$E594)*1000</f>
        <v>26794.203235591511</v>
      </c>
      <c r="N594" s="2">
        <f>(I594/$E594)*1000</f>
        <v>26794.203235591511</v>
      </c>
      <c r="O594" s="2">
        <f>(J594/$E594)*1000</f>
        <v>-24733.53589484328</v>
      </c>
    </row>
    <row r="595" spans="1:15">
      <c r="A595" s="17" t="s">
        <v>73</v>
      </c>
      <c r="B595" s="17">
        <f>(LEFT(C595,4))*1</f>
        <v>8508</v>
      </c>
      <c r="C595" s="17" t="s">
        <v>54</v>
      </c>
      <c r="D595" s="17" t="s">
        <v>129</v>
      </c>
      <c r="E595" s="18">
        <v>881</v>
      </c>
      <c r="F595" s="18">
        <v>0</v>
      </c>
      <c r="G595" s="18"/>
      <c r="H595" s="18">
        <v>21572.165999999997</v>
      </c>
      <c r="I595" s="18">
        <f>G595+H595</f>
        <v>21572.165999999997</v>
      </c>
      <c r="J595" s="18">
        <f>F595-I595</f>
        <v>-21572.165999999997</v>
      </c>
      <c r="K595" s="18">
        <f>(F595/$E595)*1000</f>
        <v>0</v>
      </c>
      <c r="L595" s="18">
        <f>(G595/$E595)*1000</f>
        <v>0</v>
      </c>
      <c r="M595" s="18">
        <f>(H595/$E595)*1000</f>
        <v>24485.999999999996</v>
      </c>
      <c r="N595" s="18">
        <f>(I595/$E595)*1000</f>
        <v>24485.999999999996</v>
      </c>
      <c r="O595" s="18">
        <f>(J595/$E595)*1000</f>
        <v>-24485.999999999996</v>
      </c>
    </row>
    <row r="596" spans="1:15">
      <c r="A596" s="1" t="s">
        <v>73</v>
      </c>
      <c r="B596" s="1">
        <f>(LEFT(C596,4))*1</f>
        <v>8710</v>
      </c>
      <c r="C596" s="1" t="s">
        <v>59</v>
      </c>
      <c r="D596" s="1" t="s">
        <v>134</v>
      </c>
      <c r="E596" s="2">
        <v>865</v>
      </c>
      <c r="F596" s="2">
        <v>0</v>
      </c>
      <c r="G596" s="2"/>
      <c r="H596" s="2">
        <v>33021.491000000002</v>
      </c>
      <c r="I596" s="2">
        <f>G596+H596</f>
        <v>33021.491000000002</v>
      </c>
      <c r="J596" s="2">
        <f>F596-I596</f>
        <v>-33021.491000000002</v>
      </c>
      <c r="K596" s="2">
        <f>(F596/$E596)*1000</f>
        <v>0</v>
      </c>
      <c r="L596" s="2">
        <f>(G596/$E596)*1000</f>
        <v>0</v>
      </c>
      <c r="M596" s="2">
        <f>(H596/$E596)*1000</f>
        <v>38175.134104046243</v>
      </c>
      <c r="N596" s="2">
        <f>(I596/$E596)*1000</f>
        <v>38175.134104046243</v>
      </c>
      <c r="O596" s="2">
        <f>(J596/$E596)*1000</f>
        <v>-38175.134104046243</v>
      </c>
    </row>
    <row r="597" spans="1:15">
      <c r="A597" s="17" t="s">
        <v>73</v>
      </c>
      <c r="B597" s="17">
        <f>(LEFT(C597,4))*1</f>
        <v>3709</v>
      </c>
      <c r="C597" s="17" t="s">
        <v>17</v>
      </c>
      <c r="D597" s="17" t="s">
        <v>92</v>
      </c>
      <c r="E597" s="18">
        <v>821</v>
      </c>
      <c r="F597" s="18">
        <v>3968.2300000000005</v>
      </c>
      <c r="G597" s="18"/>
      <c r="H597" s="18">
        <v>82727.065000000002</v>
      </c>
      <c r="I597" s="18">
        <f>G597+H597</f>
        <v>82727.065000000002</v>
      </c>
      <c r="J597" s="18">
        <f>F597-I597</f>
        <v>-78758.835000000006</v>
      </c>
      <c r="K597" s="18">
        <f>(F597/$E597)*1000</f>
        <v>4833.4104750304514</v>
      </c>
      <c r="L597" s="18">
        <f>(G597/$E597)*1000</f>
        <v>0</v>
      </c>
      <c r="M597" s="18">
        <f>(H597/$E597)*1000</f>
        <v>100763.78197320341</v>
      </c>
      <c r="N597" s="18">
        <f>(I597/$E597)*1000</f>
        <v>100763.78197320341</v>
      </c>
      <c r="O597" s="18">
        <f>(J597/$E597)*1000</f>
        <v>-95930.371498172972</v>
      </c>
    </row>
    <row r="598" spans="1:15">
      <c r="A598" s="1" t="s">
        <v>73</v>
      </c>
      <c r="B598" s="1">
        <f>(LEFT(C598,4))*1</f>
        <v>6515</v>
      </c>
      <c r="C598" s="1" t="s">
        <v>41</v>
      </c>
      <c r="D598" s="1" t="s">
        <v>116</v>
      </c>
      <c r="E598" s="2">
        <v>791</v>
      </c>
      <c r="F598" s="2">
        <v>0</v>
      </c>
      <c r="G598" s="2"/>
      <c r="H598" s="2">
        <v>55309.898999999998</v>
      </c>
      <c r="I598" s="2">
        <f>G598+H598</f>
        <v>55309.898999999998</v>
      </c>
      <c r="J598" s="2">
        <f>F598-I598</f>
        <v>-55309.898999999998</v>
      </c>
      <c r="K598" s="2">
        <f>(F598/$E598)*1000</f>
        <v>0</v>
      </c>
      <c r="L598" s="2">
        <f>(G598/$E598)*1000</f>
        <v>0</v>
      </c>
      <c r="M598" s="2">
        <f>(H598/$E598)*1000</f>
        <v>69924.018963337541</v>
      </c>
      <c r="N598" s="2">
        <f>(I598/$E598)*1000</f>
        <v>69924.018963337541</v>
      </c>
      <c r="O598" s="2">
        <f>(J598/$E598)*1000</f>
        <v>-69924.018963337541</v>
      </c>
    </row>
    <row r="599" spans="1:15">
      <c r="A599" s="17" t="s">
        <v>73</v>
      </c>
      <c r="B599" s="17">
        <f>(LEFT(C599,4))*1</f>
        <v>3511</v>
      </c>
      <c r="C599" s="17" t="s">
        <v>15</v>
      </c>
      <c r="D599" s="17" t="s">
        <v>90</v>
      </c>
      <c r="E599" s="18">
        <v>727</v>
      </c>
      <c r="F599" s="18">
        <v>0</v>
      </c>
      <c r="G599" s="18"/>
      <c r="H599" s="18">
        <v>29426.785000000003</v>
      </c>
      <c r="I599" s="18">
        <f>G599+H599</f>
        <v>29426.785000000003</v>
      </c>
      <c r="J599" s="18">
        <f>F599-I599</f>
        <v>-29426.785000000003</v>
      </c>
      <c r="K599" s="18">
        <f>(F599/$E599)*1000</f>
        <v>0</v>
      </c>
      <c r="L599" s="18">
        <f>(G599/$E599)*1000</f>
        <v>0</v>
      </c>
      <c r="M599" s="18">
        <f>(H599/$E599)*1000</f>
        <v>40477.008253094915</v>
      </c>
      <c r="N599" s="18">
        <f>(I599/$E599)*1000</f>
        <v>40477.008253094915</v>
      </c>
      <c r="O599" s="18">
        <f>(J599/$E599)*1000</f>
        <v>-40477.008253094915</v>
      </c>
    </row>
    <row r="600" spans="1:15">
      <c r="A600" s="1" t="s">
        <v>73</v>
      </c>
      <c r="B600" s="1">
        <f>(LEFT(C600,4))*1</f>
        <v>8722</v>
      </c>
      <c r="C600" s="1" t="s">
        <v>65</v>
      </c>
      <c r="D600" s="1" t="s">
        <v>140</v>
      </c>
      <c r="E600" s="2">
        <v>699</v>
      </c>
      <c r="F600" s="2">
        <v>8941.7800000000007</v>
      </c>
      <c r="G600" s="2">
        <v>312.19599999999997</v>
      </c>
      <c r="H600" s="2">
        <v>15112.858999999999</v>
      </c>
      <c r="I600" s="2">
        <f>G600+H600</f>
        <v>15425.054999999998</v>
      </c>
      <c r="J600" s="2">
        <f>F600-I600</f>
        <v>-6483.2749999999978</v>
      </c>
      <c r="K600" s="2">
        <f>(F600/$E600)*1000</f>
        <v>12792.246065808298</v>
      </c>
      <c r="L600" s="2">
        <f>(G600/$E600)*1000</f>
        <v>446.63233190271814</v>
      </c>
      <c r="M600" s="2">
        <f>(H600/$E600)*1000</f>
        <v>21620.685264663804</v>
      </c>
      <c r="N600" s="2">
        <f>(I600/$E600)*1000</f>
        <v>22067.317596566521</v>
      </c>
      <c r="O600" s="2">
        <f>(J600/$E600)*1000</f>
        <v>-9275.0715307582232</v>
      </c>
    </row>
    <row r="601" spans="1:15">
      <c r="A601" s="17" t="s">
        <v>73</v>
      </c>
      <c r="B601" s="17">
        <f>(LEFT(C601,4))*1</f>
        <v>7502</v>
      </c>
      <c r="C601" s="17" t="s">
        <v>49</v>
      </c>
      <c r="D601" s="17" t="s">
        <v>124</v>
      </c>
      <c r="E601" s="18">
        <v>650</v>
      </c>
      <c r="F601" s="18">
        <v>1670.8000000000002</v>
      </c>
      <c r="G601" s="18"/>
      <c r="H601" s="18">
        <v>49221.987999999998</v>
      </c>
      <c r="I601" s="18">
        <f>G601+H601</f>
        <v>49221.987999999998</v>
      </c>
      <c r="J601" s="18">
        <f>F601-I601</f>
        <v>-47551.187999999995</v>
      </c>
      <c r="K601" s="18">
        <f>(F601/$E601)*1000</f>
        <v>2570.461538461539</v>
      </c>
      <c r="L601" s="18">
        <f>(G601/$E601)*1000</f>
        <v>0</v>
      </c>
      <c r="M601" s="18">
        <f>(H601/$E601)*1000</f>
        <v>75726.13538461538</v>
      </c>
      <c r="N601" s="18">
        <f>(I601/$E601)*1000</f>
        <v>75726.13538461538</v>
      </c>
      <c r="O601" s="18">
        <f>(J601/$E601)*1000</f>
        <v>-73155.673846153833</v>
      </c>
    </row>
    <row r="602" spans="1:15">
      <c r="A602" s="1" t="s">
        <v>73</v>
      </c>
      <c r="B602" s="1">
        <f>(LEFT(C602,4))*1</f>
        <v>3811</v>
      </c>
      <c r="C602" s="1" t="s">
        <v>21</v>
      </c>
      <c r="D602" s="1" t="s">
        <v>96</v>
      </c>
      <c r="E602" s="2">
        <v>642</v>
      </c>
      <c r="F602" s="2">
        <v>5000</v>
      </c>
      <c r="G602" s="2"/>
      <c r="H602" s="2">
        <v>15639.545</v>
      </c>
      <c r="I602" s="2">
        <f>G602+H602</f>
        <v>15639.545</v>
      </c>
      <c r="J602" s="2">
        <f>F602-I602</f>
        <v>-10639.545</v>
      </c>
      <c r="K602" s="2">
        <f>(F602/$E602)*1000</f>
        <v>7788.1619937694704</v>
      </c>
      <c r="L602" s="2">
        <f>(G602/$E602)*1000</f>
        <v>0</v>
      </c>
      <c r="M602" s="2">
        <f>(H602/$E602)*1000</f>
        <v>24360.66199376947</v>
      </c>
      <c r="N602" s="2">
        <f>(I602/$E602)*1000</f>
        <v>24360.66199376947</v>
      </c>
      <c r="O602" s="2">
        <f>(J602/$E602)*1000</f>
        <v>-16572.5</v>
      </c>
    </row>
    <row r="603" spans="1:15">
      <c r="A603" s="17" t="s">
        <v>73</v>
      </c>
      <c r="B603" s="17">
        <f>(LEFT(C603,4))*1</f>
        <v>8509</v>
      </c>
      <c r="C603" s="17" t="s">
        <v>55</v>
      </c>
      <c r="D603" s="17" t="s">
        <v>130</v>
      </c>
      <c r="E603" s="18">
        <v>620</v>
      </c>
      <c r="F603" s="18">
        <v>0</v>
      </c>
      <c r="G603" s="18"/>
      <c r="H603" s="18">
        <v>15146.17</v>
      </c>
      <c r="I603" s="18">
        <f>G603+H603</f>
        <v>15146.17</v>
      </c>
      <c r="J603" s="18">
        <f>F603-I603</f>
        <v>-15146.17</v>
      </c>
      <c r="K603" s="18">
        <f>(F603/$E603)*1000</f>
        <v>0</v>
      </c>
      <c r="L603" s="18">
        <f>(G603/$E603)*1000</f>
        <v>0</v>
      </c>
      <c r="M603" s="18">
        <f>(H603/$E603)*1000</f>
        <v>24429.306451612902</v>
      </c>
      <c r="N603" s="18">
        <f>(I603/$E603)*1000</f>
        <v>24429.306451612902</v>
      </c>
      <c r="O603" s="18">
        <f>(J603/$E603)*1000</f>
        <v>-24429.306451612902</v>
      </c>
    </row>
    <row r="604" spans="1:15">
      <c r="A604" s="1" t="s">
        <v>73</v>
      </c>
      <c r="B604" s="1">
        <f>(LEFT(C604,4))*1</f>
        <v>8720</v>
      </c>
      <c r="C604" s="1" t="s">
        <v>63</v>
      </c>
      <c r="D604" s="1" t="s">
        <v>138</v>
      </c>
      <c r="E604" s="2">
        <v>591</v>
      </c>
      <c r="F604" s="2">
        <v>6331.1910000000007</v>
      </c>
      <c r="G604" s="2"/>
      <c r="H604" s="2">
        <v>33789</v>
      </c>
      <c r="I604" s="2">
        <f>G604+H604</f>
        <v>33789</v>
      </c>
      <c r="J604" s="2">
        <f>F604-I604</f>
        <v>-27457.809000000001</v>
      </c>
      <c r="K604" s="2">
        <f>(F604/$E604)*1000</f>
        <v>10712.675126903556</v>
      </c>
      <c r="L604" s="2">
        <f>(G604/$E604)*1000</f>
        <v>0</v>
      </c>
      <c r="M604" s="2">
        <f>(H604/$E604)*1000</f>
        <v>57172.588832487309</v>
      </c>
      <c r="N604" s="2">
        <f>(I604/$E604)*1000</f>
        <v>57172.588832487309</v>
      </c>
      <c r="O604" s="2">
        <f>(J604/$E604)*1000</f>
        <v>-46459.913705583756</v>
      </c>
    </row>
    <row r="605" spans="1:15">
      <c r="A605" s="17" t="s">
        <v>73</v>
      </c>
      <c r="B605" s="17">
        <f>(LEFT(C605,4))*1</f>
        <v>6710</v>
      </c>
      <c r="C605" s="17" t="s">
        <v>46</v>
      </c>
      <c r="D605" s="17" t="s">
        <v>121</v>
      </c>
      <c r="E605" s="18">
        <v>540</v>
      </c>
      <c r="F605" s="18">
        <v>0</v>
      </c>
      <c r="G605" s="18"/>
      <c r="H605" s="18">
        <v>49539.027999999998</v>
      </c>
      <c r="I605" s="18">
        <f>G605+H605</f>
        <v>49539.027999999998</v>
      </c>
      <c r="J605" s="18">
        <f>F605-I605</f>
        <v>-49539.027999999998</v>
      </c>
      <c r="K605" s="18">
        <f>(F605/$E605)*1000</f>
        <v>0</v>
      </c>
      <c r="L605" s="18">
        <f>(G605/$E605)*1000</f>
        <v>0</v>
      </c>
      <c r="M605" s="18">
        <f>(H605/$E605)*1000</f>
        <v>91738.940740740742</v>
      </c>
      <c r="N605" s="18">
        <f>(I605/$E605)*1000</f>
        <v>91738.940740740742</v>
      </c>
      <c r="O605" s="18">
        <f>(J605/$E605)*1000</f>
        <v>-91738.940740740742</v>
      </c>
    </row>
    <row r="606" spans="1:15">
      <c r="A606" s="1" t="s">
        <v>73</v>
      </c>
      <c r="B606" s="1">
        <f>(LEFT(C606,4))*1</f>
        <v>8719</v>
      </c>
      <c r="C606" s="1" t="s">
        <v>62</v>
      </c>
      <c r="D606" s="1" t="s">
        <v>137</v>
      </c>
      <c r="E606" s="2">
        <v>539</v>
      </c>
      <c r="F606" s="2">
        <v>2516.694</v>
      </c>
      <c r="G606" s="2"/>
      <c r="H606" s="2">
        <v>57970.296000000002</v>
      </c>
      <c r="I606" s="2">
        <f>G606+H606</f>
        <v>57970.296000000002</v>
      </c>
      <c r="J606" s="2">
        <f>F606-I606</f>
        <v>-55453.601999999999</v>
      </c>
      <c r="K606" s="2">
        <f>(F606/$E606)*1000</f>
        <v>4669.1910946196667</v>
      </c>
      <c r="L606" s="2">
        <f>(G606/$E606)*1000</f>
        <v>0</v>
      </c>
      <c r="M606" s="2">
        <f>(H606/$E606)*1000</f>
        <v>107551.56957328385</v>
      </c>
      <c r="N606" s="2">
        <f>(I606/$E606)*1000</f>
        <v>107551.56957328385</v>
      </c>
      <c r="O606" s="2">
        <f>(J606/$E606)*1000</f>
        <v>-102882.37847866419</v>
      </c>
    </row>
    <row r="607" spans="1:15">
      <c r="A607" s="17" t="s">
        <v>73</v>
      </c>
      <c r="B607" s="17">
        <f>(LEFT(C607,4))*1</f>
        <v>6601</v>
      </c>
      <c r="C607" s="17" t="s">
        <v>42</v>
      </c>
      <c r="D607" s="17" t="s">
        <v>117</v>
      </c>
      <c r="E607" s="18">
        <v>491</v>
      </c>
      <c r="F607" s="18">
        <v>0</v>
      </c>
      <c r="G607" s="18"/>
      <c r="H607" s="18">
        <v>30294.240000000002</v>
      </c>
      <c r="I607" s="18">
        <f>G607+H607</f>
        <v>30294.240000000002</v>
      </c>
      <c r="J607" s="18">
        <f>F607-I607</f>
        <v>-30294.240000000002</v>
      </c>
      <c r="K607" s="18">
        <f>(F607/$E607)*1000</f>
        <v>0</v>
      </c>
      <c r="L607" s="18">
        <f>(G607/$E607)*1000</f>
        <v>0</v>
      </c>
      <c r="M607" s="18">
        <f>(H607/$E607)*1000</f>
        <v>61699.063136456214</v>
      </c>
      <c r="N607" s="18">
        <f>(I607/$E607)*1000</f>
        <v>61699.063136456214</v>
      </c>
      <c r="O607" s="18">
        <f>(J607/$E607)*1000</f>
        <v>-61699.063136456214</v>
      </c>
    </row>
    <row r="608" spans="1:15">
      <c r="A608" s="1" t="s">
        <v>73</v>
      </c>
      <c r="B608" s="1">
        <f>(LEFT(C608,4))*1</f>
        <v>5609</v>
      </c>
      <c r="C608" s="1" t="s">
        <v>32</v>
      </c>
      <c r="D608" s="1" t="s">
        <v>107</v>
      </c>
      <c r="E608" s="2">
        <v>457</v>
      </c>
      <c r="F608" s="2">
        <v>1046.556</v>
      </c>
      <c r="G608" s="2"/>
      <c r="H608" s="2">
        <v>10894.844999999998</v>
      </c>
      <c r="I608" s="2">
        <f>G608+H608</f>
        <v>10894.844999999998</v>
      </c>
      <c r="J608" s="2">
        <f>F608-I608</f>
        <v>-9848.288999999997</v>
      </c>
      <c r="K608" s="2">
        <f>(F608/$E608)*1000</f>
        <v>2290.0568927789936</v>
      </c>
      <c r="L608" s="2">
        <f>(G608/$E608)*1000</f>
        <v>0</v>
      </c>
      <c r="M608" s="2">
        <f>(H608/$E608)*1000</f>
        <v>23839.923413566732</v>
      </c>
      <c r="N608" s="2">
        <f>(I608/$E608)*1000</f>
        <v>23839.923413566732</v>
      </c>
      <c r="O608" s="2">
        <f>(J608/$E608)*1000</f>
        <v>-21549.866520787738</v>
      </c>
    </row>
    <row r="609" spans="1:15">
      <c r="A609" s="17" t="s">
        <v>73</v>
      </c>
      <c r="B609" s="17">
        <f>(LEFT(C609,4))*1</f>
        <v>4911</v>
      </c>
      <c r="C609" s="17" t="s">
        <v>30</v>
      </c>
      <c r="D609" s="17" t="s">
        <v>105</v>
      </c>
      <c r="E609" s="18">
        <v>414</v>
      </c>
      <c r="F609" s="18">
        <v>1031.931</v>
      </c>
      <c r="G609" s="18"/>
      <c r="H609" s="18">
        <v>17906.580999999998</v>
      </c>
      <c r="I609" s="18">
        <f>G609+H609</f>
        <v>17906.580999999998</v>
      </c>
      <c r="J609" s="18">
        <f>F609-I609</f>
        <v>-16874.649999999998</v>
      </c>
      <c r="K609" s="18">
        <f>(F609/$E609)*1000</f>
        <v>2492.5869565217395</v>
      </c>
      <c r="L609" s="18">
        <f>(G609/$E609)*1000</f>
        <v>0</v>
      </c>
      <c r="M609" s="18">
        <f>(H609/$E609)*1000</f>
        <v>43252.611111111109</v>
      </c>
      <c r="N609" s="18">
        <f>(I609/$E609)*1000</f>
        <v>43252.611111111109</v>
      </c>
      <c r="O609" s="18">
        <f>(J609/$E609)*1000</f>
        <v>-40760.024154589366</v>
      </c>
    </row>
    <row r="610" spans="1:15">
      <c r="A610" s="1" t="s">
        <v>73</v>
      </c>
      <c r="B610" s="1">
        <f>(LEFT(C610,4))*1</f>
        <v>6602</v>
      </c>
      <c r="C610" s="1" t="s">
        <v>43</v>
      </c>
      <c r="D610" s="1" t="s">
        <v>118</v>
      </c>
      <c r="E610" s="2">
        <v>396</v>
      </c>
      <c r="F610" s="2">
        <v>0</v>
      </c>
      <c r="G610" s="2"/>
      <c r="H610" s="2">
        <v>19807.721000000001</v>
      </c>
      <c r="I610" s="2">
        <f>G610+H610</f>
        <v>19807.721000000001</v>
      </c>
      <c r="J610" s="2">
        <f>F610-I610</f>
        <v>-19807.721000000001</v>
      </c>
      <c r="K610" s="2">
        <f>(F610/$E610)*1000</f>
        <v>0</v>
      </c>
      <c r="L610" s="2">
        <f>(G610/$E610)*1000</f>
        <v>0</v>
      </c>
      <c r="M610" s="2">
        <f>(H610/$E610)*1000</f>
        <v>50019.497474747484</v>
      </c>
      <c r="N610" s="2">
        <f>(I610/$E610)*1000</f>
        <v>50019.497474747484</v>
      </c>
      <c r="O610" s="2">
        <f>(J610/$E610)*1000</f>
        <v>-50019.497474747484</v>
      </c>
    </row>
    <row r="611" spans="1:15">
      <c r="A611" s="17" t="s">
        <v>73</v>
      </c>
      <c r="B611" s="17">
        <f>(LEFT(C611,4))*1</f>
        <v>8610</v>
      </c>
      <c r="C611" s="17" t="s">
        <v>56</v>
      </c>
      <c r="D611" s="17" t="s">
        <v>131</v>
      </c>
      <c r="E611" s="18">
        <v>293</v>
      </c>
      <c r="F611" s="18">
        <v>875.96199999999999</v>
      </c>
      <c r="G611" s="18"/>
      <c r="H611" s="18">
        <v>20968.511000000002</v>
      </c>
      <c r="I611" s="18">
        <f>G611+H611</f>
        <v>20968.511000000002</v>
      </c>
      <c r="J611" s="18">
        <f>F611-I611</f>
        <v>-20092.549000000003</v>
      </c>
      <c r="K611" s="18">
        <f>(F611/$E611)*1000</f>
        <v>2989.6313993174058</v>
      </c>
      <c r="L611" s="18">
        <f>(G611/$E611)*1000</f>
        <v>0</v>
      </c>
      <c r="M611" s="18">
        <f>(H611/$E611)*1000</f>
        <v>71564.883959044382</v>
      </c>
      <c r="N611" s="18">
        <f>(I611/$E611)*1000</f>
        <v>71564.883959044382</v>
      </c>
      <c r="O611" s="18">
        <f>(J611/$E611)*1000</f>
        <v>-68575.252559726971</v>
      </c>
    </row>
    <row r="612" spans="1:15">
      <c r="A612" s="1" t="s">
        <v>73</v>
      </c>
      <c r="B612" s="1">
        <f>(LEFT(C612,4))*1</f>
        <v>1606</v>
      </c>
      <c r="C612" s="1" t="s">
        <v>8</v>
      </c>
      <c r="D612" s="1" t="s">
        <v>83</v>
      </c>
      <c r="E612" s="2">
        <v>269</v>
      </c>
      <c r="F612" s="2">
        <v>0</v>
      </c>
      <c r="G612" s="2"/>
      <c r="H612" s="2">
        <v>5732.3620000000001</v>
      </c>
      <c r="I612" s="2">
        <f>G612+H612</f>
        <v>5732.3620000000001</v>
      </c>
      <c r="J612" s="2">
        <f>F612-I612</f>
        <v>-5732.3620000000001</v>
      </c>
      <c r="K612" s="2">
        <f>(F612/$E612)*1000</f>
        <v>0</v>
      </c>
      <c r="L612" s="2">
        <f>(G612/$E612)*1000</f>
        <v>0</v>
      </c>
      <c r="M612" s="2">
        <f>(H612/$E612)*1000</f>
        <v>21309.89591078067</v>
      </c>
      <c r="N612" s="2">
        <f>(I612/$E612)*1000</f>
        <v>21309.89591078067</v>
      </c>
      <c r="O612" s="2">
        <f>(J612/$E612)*1000</f>
        <v>-21309.89591078067</v>
      </c>
    </row>
    <row r="613" spans="1:15">
      <c r="A613" s="17" t="s">
        <v>73</v>
      </c>
      <c r="B613" s="17">
        <f>(LEFT(C613,4))*1</f>
        <v>4604</v>
      </c>
      <c r="C613" s="17" t="s">
        <v>25</v>
      </c>
      <c r="D613" s="17" t="s">
        <v>100</v>
      </c>
      <c r="E613" s="18">
        <v>250</v>
      </c>
      <c r="F613" s="18">
        <v>0</v>
      </c>
      <c r="G613" s="18"/>
      <c r="H613" s="18">
        <v>14771.344000000001</v>
      </c>
      <c r="I613" s="18">
        <f>G613+H613</f>
        <v>14771.344000000001</v>
      </c>
      <c r="J613" s="18">
        <f>F613-I613</f>
        <v>-14771.344000000001</v>
      </c>
      <c r="K613" s="18">
        <f>(F613/$E613)*1000</f>
        <v>0</v>
      </c>
      <c r="L613" s="18">
        <f>(G613/$E613)*1000</f>
        <v>0</v>
      </c>
      <c r="M613" s="18">
        <f>(H613/$E613)*1000</f>
        <v>59085.376000000004</v>
      </c>
      <c r="N613" s="18">
        <f>(I613/$E613)*1000</f>
        <v>59085.376000000004</v>
      </c>
      <c r="O613" s="18">
        <f>(J613/$E613)*1000</f>
        <v>-59085.376000000004</v>
      </c>
    </row>
    <row r="614" spans="1:15">
      <c r="A614" s="1" t="s">
        <v>73</v>
      </c>
      <c r="B614" s="1">
        <f>(LEFT(C614,4))*1</f>
        <v>4502</v>
      </c>
      <c r="C614" s="1" t="s">
        <v>24</v>
      </c>
      <c r="D614" s="1" t="s">
        <v>99</v>
      </c>
      <c r="E614" s="2">
        <v>236</v>
      </c>
      <c r="F614" s="2">
        <v>3917.808</v>
      </c>
      <c r="G614" s="2"/>
      <c r="H614" s="2">
        <v>9406.14</v>
      </c>
      <c r="I614" s="2">
        <f>G614+H614</f>
        <v>9406.14</v>
      </c>
      <c r="J614" s="2">
        <f>F614-I614</f>
        <v>-5488.3319999999994</v>
      </c>
      <c r="K614" s="2">
        <f>(F614/$E614)*1000</f>
        <v>16600.881355932201</v>
      </c>
      <c r="L614" s="2">
        <f>(G614/$E614)*1000</f>
        <v>0</v>
      </c>
      <c r="M614" s="2">
        <f>(H614/$E614)*1000</f>
        <v>39856.52542372881</v>
      </c>
      <c r="N614" s="2">
        <f>(I614/$E614)*1000</f>
        <v>39856.52542372881</v>
      </c>
      <c r="O614" s="2">
        <f>(J614/$E614)*1000</f>
        <v>-23255.644067796609</v>
      </c>
    </row>
    <row r="615" spans="1:15">
      <c r="A615" s="17" t="s">
        <v>73</v>
      </c>
      <c r="B615" s="17">
        <f>(LEFT(C615,4))*1</f>
        <v>4803</v>
      </c>
      <c r="C615" s="17" t="s">
        <v>27</v>
      </c>
      <c r="D615" s="17" t="s">
        <v>102</v>
      </c>
      <c r="E615" s="18">
        <v>219</v>
      </c>
      <c r="F615" s="18">
        <v>588.02599999999995</v>
      </c>
      <c r="G615" s="18"/>
      <c r="H615" s="18">
        <v>13638.162</v>
      </c>
      <c r="I615" s="18">
        <f>G615+H615</f>
        <v>13638.162</v>
      </c>
      <c r="J615" s="18">
        <f>F615-I615</f>
        <v>-13050.136</v>
      </c>
      <c r="K615" s="18">
        <f>(F615/$E615)*1000</f>
        <v>2685.050228310502</v>
      </c>
      <c r="L615" s="18">
        <f>(G615/$E615)*1000</f>
        <v>0</v>
      </c>
      <c r="M615" s="18">
        <f>(H615/$E615)*1000</f>
        <v>62274.71232876712</v>
      </c>
      <c r="N615" s="18">
        <f>(I615/$E615)*1000</f>
        <v>62274.71232876712</v>
      </c>
      <c r="O615" s="18">
        <f>(J615/$E615)*1000</f>
        <v>-59589.662100456619</v>
      </c>
    </row>
    <row r="616" spans="1:15">
      <c r="A616" s="1" t="s">
        <v>73</v>
      </c>
      <c r="B616" s="1">
        <f>(LEFT(C616,4))*1</f>
        <v>3713</v>
      </c>
      <c r="C616" s="1" t="s">
        <v>18</v>
      </c>
      <c r="D616" s="1" t="s">
        <v>93</v>
      </c>
      <c r="E616" s="2">
        <v>123</v>
      </c>
      <c r="F616" s="2">
        <v>50</v>
      </c>
      <c r="G616" s="2"/>
      <c r="H616" s="2">
        <v>216</v>
      </c>
      <c r="I616" s="2">
        <f>G616+H616</f>
        <v>216</v>
      </c>
      <c r="J616" s="2">
        <f>F616-I616</f>
        <v>-166</v>
      </c>
      <c r="K616" s="2">
        <f>(F616/$E616)*1000</f>
        <v>406.5040650406504</v>
      </c>
      <c r="L616" s="2">
        <f>(G616/$E616)*1000</f>
        <v>0</v>
      </c>
      <c r="M616" s="2">
        <f>(H616/$E616)*1000</f>
        <v>1756.0975609756097</v>
      </c>
      <c r="N616" s="2">
        <f>(I616/$E616)*1000</f>
        <v>1756.0975609756097</v>
      </c>
      <c r="O616" s="2">
        <f>(J616/$E616)*1000</f>
        <v>-1349.5934959349593</v>
      </c>
    </row>
    <row r="617" spans="1:15">
      <c r="A617" s="17" t="s">
        <v>73</v>
      </c>
      <c r="B617" s="17">
        <f>(LEFT(C617,4))*1</f>
        <v>4902</v>
      </c>
      <c r="C617" s="17" t="s">
        <v>29</v>
      </c>
      <c r="D617" s="17" t="s">
        <v>104</v>
      </c>
      <c r="E617" s="18">
        <v>104</v>
      </c>
      <c r="F617" s="18">
        <v>0</v>
      </c>
      <c r="G617" s="18"/>
      <c r="H617" s="18">
        <v>1723.3180000000002</v>
      </c>
      <c r="I617" s="18">
        <f>G617+H617</f>
        <v>1723.3180000000002</v>
      </c>
      <c r="J617" s="18">
        <f>F617-I617</f>
        <v>-1723.3180000000002</v>
      </c>
      <c r="K617" s="18">
        <f>(F617/$E617)*1000</f>
        <v>0</v>
      </c>
      <c r="L617" s="18">
        <f>(G617/$E617)*1000</f>
        <v>0</v>
      </c>
      <c r="M617" s="18">
        <f>(H617/$E617)*1000</f>
        <v>16570.365384615387</v>
      </c>
      <c r="N617" s="18">
        <f>(I617/$E617)*1000</f>
        <v>16570.365384615387</v>
      </c>
      <c r="O617" s="18">
        <f>(J617/$E617)*1000</f>
        <v>-16570.365384615387</v>
      </c>
    </row>
    <row r="618" spans="1:15">
      <c r="A618" s="1" t="s">
        <v>73</v>
      </c>
      <c r="B618" s="1">
        <f>(LEFT(C618,4))*1</f>
        <v>7505</v>
      </c>
      <c r="C618" s="1" t="s">
        <v>50</v>
      </c>
      <c r="D618" s="1" t="s">
        <v>125</v>
      </c>
      <c r="E618" s="2">
        <v>95</v>
      </c>
      <c r="F618" s="2">
        <v>4000</v>
      </c>
      <c r="G618" s="2"/>
      <c r="H618" s="2">
        <v>35053.433000000005</v>
      </c>
      <c r="I618" s="2">
        <f>G618+H618</f>
        <v>35053.433000000005</v>
      </c>
      <c r="J618" s="2">
        <f>F618-I618</f>
        <v>-31053.433000000005</v>
      </c>
      <c r="K618" s="2">
        <f>(F618/$E618)*1000</f>
        <v>42105.26315789474</v>
      </c>
      <c r="L618" s="2">
        <f>(G618/$E618)*1000</f>
        <v>0</v>
      </c>
      <c r="M618" s="2">
        <f>(H618/$E618)*1000</f>
        <v>368983.50526315795</v>
      </c>
      <c r="N618" s="2">
        <f>(I618/$E618)*1000</f>
        <v>368983.50526315795</v>
      </c>
      <c r="O618" s="2">
        <f>(J618/$E618)*1000</f>
        <v>-326878.24210526323</v>
      </c>
    </row>
    <row r="619" spans="1:15">
      <c r="A619" s="17" t="s">
        <v>73</v>
      </c>
      <c r="B619" s="17">
        <f>(LEFT(C619,4))*1</f>
        <v>5611</v>
      </c>
      <c r="C619" s="17" t="s">
        <v>33</v>
      </c>
      <c r="D619" s="17" t="s">
        <v>108</v>
      </c>
      <c r="E619" s="18">
        <v>86</v>
      </c>
      <c r="F619" s="18">
        <v>3000</v>
      </c>
      <c r="G619" s="18"/>
      <c r="H619" s="18">
        <v>4037</v>
      </c>
      <c r="I619" s="18">
        <f>G619+H619</f>
        <v>4037</v>
      </c>
      <c r="J619" s="18">
        <f>F619-I619</f>
        <v>-1037</v>
      </c>
      <c r="K619" s="18">
        <f>(F619/$E619)*1000</f>
        <v>34883.720930232557</v>
      </c>
      <c r="L619" s="18">
        <f>(G619/$E619)*1000</f>
        <v>0</v>
      </c>
      <c r="M619" s="18">
        <f>(H619/$E619)*1000</f>
        <v>46941.860465116275</v>
      </c>
      <c r="N619" s="18">
        <f>(I619/$E619)*1000</f>
        <v>46941.860465116275</v>
      </c>
      <c r="O619" s="18">
        <f>(J619/$E619)*1000</f>
        <v>-12058.13953488372</v>
      </c>
    </row>
    <row r="620" spans="1:15">
      <c r="A620" s="1" t="s">
        <v>73</v>
      </c>
      <c r="B620" s="1">
        <f>(LEFT(C620,4))*1</f>
        <v>4901</v>
      </c>
      <c r="C620" s="1" t="s">
        <v>28</v>
      </c>
      <c r="D620" s="1" t="s">
        <v>103</v>
      </c>
      <c r="E620" s="2">
        <v>53</v>
      </c>
      <c r="F620" s="2">
        <v>764</v>
      </c>
      <c r="G620" s="2"/>
      <c r="H620" s="2">
        <v>1455</v>
      </c>
      <c r="I620" s="2">
        <f>G620+H620</f>
        <v>1455</v>
      </c>
      <c r="J620" s="2">
        <f>F620-I620</f>
        <v>-691</v>
      </c>
      <c r="K620" s="2">
        <f>(F620/$E620)*1000</f>
        <v>14415.094339622641</v>
      </c>
      <c r="L620" s="2">
        <f>(G620/$E620)*1000</f>
        <v>0</v>
      </c>
      <c r="M620" s="2">
        <f>(H620/$E620)*1000</f>
        <v>27452.830188679247</v>
      </c>
      <c r="N620" s="2">
        <f>(I620/$E620)*1000</f>
        <v>27452.830188679247</v>
      </c>
      <c r="O620" s="2">
        <f>(J620/$E620)*1000</f>
        <v>-13037.735849056604</v>
      </c>
    </row>
    <row r="621" spans="1:15">
      <c r="A621" s="17" t="s">
        <v>73</v>
      </c>
      <c r="B621" s="17">
        <f>(LEFT(C621,4))*1</f>
        <v>3506</v>
      </c>
      <c r="C621" s="17" t="s">
        <v>14</v>
      </c>
      <c r="D621" s="17" t="s">
        <v>89</v>
      </c>
      <c r="E621" s="18">
        <v>52</v>
      </c>
      <c r="F621" s="18">
        <v>1000</v>
      </c>
      <c r="G621" s="18"/>
      <c r="H621" s="18">
        <v>1564.8590000000002</v>
      </c>
      <c r="I621" s="18">
        <f>G621+H621</f>
        <v>1564.8590000000002</v>
      </c>
      <c r="J621" s="18">
        <f>F621-I621</f>
        <v>-564.85900000000015</v>
      </c>
      <c r="K621" s="18">
        <f>(F621/$E621)*1000</f>
        <v>19230.76923076923</v>
      </c>
      <c r="L621" s="18">
        <f>(G621/$E621)*1000</f>
        <v>0</v>
      </c>
      <c r="M621" s="18">
        <f>(H621/$E621)*1000</f>
        <v>30093.442307692309</v>
      </c>
      <c r="N621" s="18">
        <f>(I621/$E621)*1000</f>
        <v>30093.442307692309</v>
      </c>
      <c r="O621" s="18">
        <f>(J621/$E621)*1000</f>
        <v>-10862.67307692308</v>
      </c>
    </row>
    <row r="622" spans="1:15">
      <c r="A622" s="1" t="s">
        <v>73</v>
      </c>
      <c r="B622" s="1">
        <f>(LEFT(C622,4))*1</f>
        <v>6611</v>
      </c>
      <c r="C622" s="1" t="s">
        <v>44</v>
      </c>
      <c r="D622" s="1" t="s">
        <v>119</v>
      </c>
      <c r="E622" s="2">
        <v>52</v>
      </c>
      <c r="F622" s="2">
        <v>0</v>
      </c>
      <c r="G622" s="2"/>
      <c r="H622" s="2">
        <v>1333</v>
      </c>
      <c r="I622" s="2">
        <f>G622+H622</f>
        <v>1333</v>
      </c>
      <c r="J622" s="2">
        <f>F622-I622</f>
        <v>-1333</v>
      </c>
      <c r="K622" s="2">
        <f>(F622/$E622)*1000</f>
        <v>0</v>
      </c>
      <c r="L622" s="2">
        <f>(G622/$E622)*1000</f>
        <v>0</v>
      </c>
      <c r="M622" s="2">
        <f>(H622/$E622)*1000</f>
        <v>25634.615384615383</v>
      </c>
      <c r="N622" s="2">
        <f>(I622/$E622)*1000</f>
        <v>25634.615384615383</v>
      </c>
      <c r="O622" s="2">
        <f>(J622/$E622)*1000</f>
        <v>-25634.615384615383</v>
      </c>
    </row>
    <row r="623" spans="1:15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s="16" customFormat="1">
      <c r="E624" s="15">
        <f>SUM(E559:E622)</f>
        <v>383726</v>
      </c>
      <c r="F624" s="15">
        <f t="shared" ref="F624:J624" si="48">SUM(F559:F622)</f>
        <v>1460933.51</v>
      </c>
      <c r="G624" s="15">
        <f t="shared" si="48"/>
        <v>818749.41299999994</v>
      </c>
      <c r="H624" s="15">
        <f t="shared" si="48"/>
        <v>23976483.510000013</v>
      </c>
      <c r="I624" s="15">
        <f t="shared" si="48"/>
        <v>24795232.923000012</v>
      </c>
      <c r="J624" s="15">
        <f t="shared" si="48"/>
        <v>-23334299.413000003</v>
      </c>
      <c r="K624" s="15">
        <f t="shared" ref="K584:K647" si="49">(F624/$E624)*1000</f>
        <v>3807.2309668878311</v>
      </c>
      <c r="L624" s="15">
        <f t="shared" ref="L584:L647" si="50">(G624/$E624)*1000</f>
        <v>2133.6824009840352</v>
      </c>
      <c r="M624" s="15">
        <f t="shared" ref="M584:M647" si="51">(H624/$E624)*1000</f>
        <v>62483.343609763251</v>
      </c>
      <c r="N624" s="15">
        <f t="shared" ref="N584:N647" si="52">(I624/$E624)*1000</f>
        <v>64617.026010747279</v>
      </c>
      <c r="O624" s="15">
        <f t="shared" ref="O584:O647" si="53">(J624/$E624)*1000</f>
        <v>-60809.795043859427</v>
      </c>
    </row>
    <row r="625" spans="1:15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>
      <c r="D626" s="14" t="s">
        <v>166</v>
      </c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>
      <c r="D627" s="13" t="s">
        <v>156</v>
      </c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>
      <c r="A628" s="17" t="s">
        <v>74</v>
      </c>
      <c r="B628" s="17">
        <f>(LEFT(C628,4))*1</f>
        <v>0</v>
      </c>
      <c r="C628" s="17" t="s">
        <v>2</v>
      </c>
      <c r="D628" s="17" t="s">
        <v>77</v>
      </c>
      <c r="E628" s="18">
        <v>136894</v>
      </c>
      <c r="F628" s="18">
        <v>232747.83199999999</v>
      </c>
      <c r="G628" s="18">
        <v>591401.73</v>
      </c>
      <c r="H628" s="18">
        <v>2710711.5109999999</v>
      </c>
      <c r="I628" s="18">
        <f>G628+H628</f>
        <v>3302113.2409999999</v>
      </c>
      <c r="J628" s="18">
        <f>F628-I628</f>
        <v>-3069365.409</v>
      </c>
      <c r="K628" s="18">
        <f>(F628/$E628)*1000</f>
        <v>1700.2047715750873</v>
      </c>
      <c r="L628" s="18">
        <f>(G628/$E628)*1000</f>
        <v>4320.1435417184093</v>
      </c>
      <c r="M628" s="18">
        <f>(H628/$E628)*1000</f>
        <v>19801.536305462618</v>
      </c>
      <c r="N628" s="18">
        <f>(I628/$E628)*1000</f>
        <v>24121.679847181033</v>
      </c>
      <c r="O628" s="18">
        <f>(J628/$E628)*1000</f>
        <v>-22421.475075605944</v>
      </c>
    </row>
    <row r="629" spans="1:15">
      <c r="A629" s="1" t="s">
        <v>74</v>
      </c>
      <c r="B629" s="1">
        <f>(LEFT(C629,4))*1</f>
        <v>1000</v>
      </c>
      <c r="C629" s="1" t="s">
        <v>3</v>
      </c>
      <c r="D629" s="1" t="s">
        <v>78</v>
      </c>
      <c r="E629" s="2">
        <v>39335</v>
      </c>
      <c r="F629" s="2">
        <v>1587.29</v>
      </c>
      <c r="G629" s="2"/>
      <c r="H629" s="2">
        <v>486688.60200000001</v>
      </c>
      <c r="I629" s="2">
        <f>G629+H629</f>
        <v>486688.60200000001</v>
      </c>
      <c r="J629" s="2">
        <f>F629-I629</f>
        <v>-485101.31200000003</v>
      </c>
      <c r="K629" s="2">
        <f>(F629/$E629)*1000</f>
        <v>40.353120630481754</v>
      </c>
      <c r="L629" s="2">
        <f>(G629/$E629)*1000</f>
        <v>0</v>
      </c>
      <c r="M629" s="2">
        <f>(H629/$E629)*1000</f>
        <v>12372.914757849245</v>
      </c>
      <c r="N629" s="2">
        <f>(I629/$E629)*1000</f>
        <v>12372.914757849245</v>
      </c>
      <c r="O629" s="2">
        <f>(J629/$E629)*1000</f>
        <v>-12332.561637218763</v>
      </c>
    </row>
    <row r="630" spans="1:15">
      <c r="A630" s="17" t="s">
        <v>74</v>
      </c>
      <c r="B630" s="17">
        <f>(LEFT(C630,4))*1</f>
        <v>1400</v>
      </c>
      <c r="C630" s="17" t="s">
        <v>6</v>
      </c>
      <c r="D630" s="17" t="s">
        <v>81</v>
      </c>
      <c r="E630" s="18">
        <v>30616</v>
      </c>
      <c r="F630" s="18">
        <v>0</v>
      </c>
      <c r="G630" s="18"/>
      <c r="H630" s="18">
        <v>204706.45199999999</v>
      </c>
      <c r="I630" s="18">
        <f>G630+H630</f>
        <v>204706.45199999999</v>
      </c>
      <c r="J630" s="18">
        <f>F630-I630</f>
        <v>-204706.45199999999</v>
      </c>
      <c r="K630" s="18">
        <f>(F630/$E630)*1000</f>
        <v>0</v>
      </c>
      <c r="L630" s="18">
        <f>(G630/$E630)*1000</f>
        <v>0</v>
      </c>
      <c r="M630" s="18">
        <f>(H630/$E630)*1000</f>
        <v>6686.25725111053</v>
      </c>
      <c r="N630" s="18">
        <f>(I630/$E630)*1000</f>
        <v>6686.25725111053</v>
      </c>
      <c r="O630" s="18">
        <f>(J630/$E630)*1000</f>
        <v>-6686.25725111053</v>
      </c>
    </row>
    <row r="631" spans="1:15">
      <c r="A631" s="1" t="s">
        <v>74</v>
      </c>
      <c r="B631" s="1">
        <f>(LEFT(C631,4))*1</f>
        <v>2000</v>
      </c>
      <c r="C631" s="1" t="s">
        <v>9</v>
      </c>
      <c r="D631" s="1" t="s">
        <v>84</v>
      </c>
      <c r="E631" s="2">
        <v>21957</v>
      </c>
      <c r="F631" s="2">
        <v>31245.705000000002</v>
      </c>
      <c r="G631" s="2"/>
      <c r="H631" s="2">
        <v>169796.06300000005</v>
      </c>
      <c r="I631" s="2">
        <f>G631+H631</f>
        <v>169796.06300000005</v>
      </c>
      <c r="J631" s="2">
        <f>F631-I631</f>
        <v>-138550.35800000007</v>
      </c>
      <c r="K631" s="2">
        <f>(F631/$E631)*1000</f>
        <v>1423.0407159448014</v>
      </c>
      <c r="L631" s="2">
        <f>(G631/$E631)*1000</f>
        <v>0</v>
      </c>
      <c r="M631" s="2">
        <f>(H631/$E631)*1000</f>
        <v>7733.1175934781641</v>
      </c>
      <c r="N631" s="2">
        <f>(I631/$E631)*1000</f>
        <v>7733.1175934781641</v>
      </c>
      <c r="O631" s="2">
        <f>(J631/$E631)*1000</f>
        <v>-6310.0768775333636</v>
      </c>
    </row>
    <row r="632" spans="1:15">
      <c r="A632" s="17" t="s">
        <v>74</v>
      </c>
      <c r="B632" s="17">
        <f>(LEFT(C632,4))*1</f>
        <v>6000</v>
      </c>
      <c r="C632" s="17" t="s">
        <v>36</v>
      </c>
      <c r="D632" s="17" t="s">
        <v>111</v>
      </c>
      <c r="E632" s="18">
        <v>19812</v>
      </c>
      <c r="F632" s="18">
        <v>54550.618000000002</v>
      </c>
      <c r="G632" s="18">
        <v>69790.037000000011</v>
      </c>
      <c r="H632" s="18">
        <v>416665.60999999993</v>
      </c>
      <c r="I632" s="18">
        <f>G632+H632</f>
        <v>486455.64699999994</v>
      </c>
      <c r="J632" s="18">
        <f>F632-I632</f>
        <v>-431905.02899999992</v>
      </c>
      <c r="K632" s="18">
        <f>(F632/$E632)*1000</f>
        <v>2753.4129820310923</v>
      </c>
      <c r="L632" s="18">
        <f>(G632/$E632)*1000</f>
        <v>3522.6144256006464</v>
      </c>
      <c r="M632" s="18">
        <f>(H632/$E632)*1000</f>
        <v>21030.971633353522</v>
      </c>
      <c r="N632" s="18">
        <f>(I632/$E632)*1000</f>
        <v>24553.586058954166</v>
      </c>
      <c r="O632" s="18">
        <f>(J632/$E632)*1000</f>
        <v>-21800.173076923074</v>
      </c>
    </row>
    <row r="633" spans="1:15">
      <c r="A633" s="1" t="s">
        <v>74</v>
      </c>
      <c r="B633" s="1">
        <f>(LEFT(C633,4))*1</f>
        <v>1300</v>
      </c>
      <c r="C633" s="1" t="s">
        <v>5</v>
      </c>
      <c r="D633" s="1" t="s">
        <v>80</v>
      </c>
      <c r="E633" s="2">
        <v>19088</v>
      </c>
      <c r="F633" s="2">
        <v>152857.378</v>
      </c>
      <c r="G633" s="2">
        <v>357819.08800000005</v>
      </c>
      <c r="H633" s="2">
        <v>385824.95899999997</v>
      </c>
      <c r="I633" s="2">
        <f>G633+H633</f>
        <v>743644.04700000002</v>
      </c>
      <c r="J633" s="2">
        <f>F633-I633</f>
        <v>-590786.66899999999</v>
      </c>
      <c r="K633" s="2">
        <f>(F633/$E633)*1000</f>
        <v>8008.035310142498</v>
      </c>
      <c r="L633" s="2">
        <f>(G633/$E633)*1000</f>
        <v>18745.76110645432</v>
      </c>
      <c r="M633" s="2">
        <f>(H633/$E633)*1000</f>
        <v>20212.958874685664</v>
      </c>
      <c r="N633" s="2">
        <f>(I633/$E633)*1000</f>
        <v>38958.719981139984</v>
      </c>
      <c r="O633" s="2">
        <f>(J633/$E633)*1000</f>
        <v>-30950.684670997485</v>
      </c>
    </row>
    <row r="634" spans="1:15">
      <c r="A634" s="17" t="s">
        <v>74</v>
      </c>
      <c r="B634" s="17">
        <f>(LEFT(C634,4))*1</f>
        <v>1604</v>
      </c>
      <c r="C634" s="17" t="s">
        <v>7</v>
      </c>
      <c r="D634" s="17" t="s">
        <v>82</v>
      </c>
      <c r="E634" s="18">
        <v>13403</v>
      </c>
      <c r="F634" s="18">
        <v>8038.1149999999998</v>
      </c>
      <c r="G634" s="18">
        <v>75899.129000000001</v>
      </c>
      <c r="H634" s="18">
        <v>171414.93000000002</v>
      </c>
      <c r="I634" s="18">
        <f>G634+H634</f>
        <v>247314.05900000001</v>
      </c>
      <c r="J634" s="18">
        <f>F634-I634</f>
        <v>-239275.94400000002</v>
      </c>
      <c r="K634" s="18">
        <f>(F634/$E634)*1000</f>
        <v>599.72506155338351</v>
      </c>
      <c r="L634" s="18">
        <f>(G634/$E634)*1000</f>
        <v>5662.846303066478</v>
      </c>
      <c r="M634" s="18">
        <f>(H634/$E634)*1000</f>
        <v>12789.295680071627</v>
      </c>
      <c r="N634" s="18">
        <f>(I634/$E634)*1000</f>
        <v>18452.141983138106</v>
      </c>
      <c r="O634" s="18">
        <f>(J634/$E634)*1000</f>
        <v>-17852.416921584718</v>
      </c>
    </row>
    <row r="635" spans="1:15">
      <c r="A635" s="1" t="s">
        <v>74</v>
      </c>
      <c r="B635" s="1">
        <f>(LEFT(C635,4))*1</f>
        <v>8200</v>
      </c>
      <c r="C635" s="1" t="s">
        <v>52</v>
      </c>
      <c r="D635" s="1" t="s">
        <v>127</v>
      </c>
      <c r="E635" s="2">
        <v>11565</v>
      </c>
      <c r="F635" s="2">
        <v>2223.4290000000001</v>
      </c>
      <c r="G635" s="2">
        <v>2631.7889999999998</v>
      </c>
      <c r="H635" s="2">
        <v>118977.60800000001</v>
      </c>
      <c r="I635" s="2">
        <f>G635+H635</f>
        <v>121609.39700000001</v>
      </c>
      <c r="J635" s="2">
        <f>F635-I635</f>
        <v>-119385.96800000001</v>
      </c>
      <c r="K635" s="2">
        <f>(F635/$E635)*1000</f>
        <v>192.2549935149157</v>
      </c>
      <c r="L635" s="2">
        <f>(G635/$E635)*1000</f>
        <v>227.56498054474704</v>
      </c>
      <c r="M635" s="2">
        <f>(H635/$E635)*1000</f>
        <v>10287.730912235194</v>
      </c>
      <c r="N635" s="2">
        <f>(I635/$E635)*1000</f>
        <v>10515.295892779941</v>
      </c>
      <c r="O635" s="2">
        <f>(J635/$E635)*1000</f>
        <v>-10323.040899265025</v>
      </c>
    </row>
    <row r="636" spans="1:15">
      <c r="A636" s="17" t="s">
        <v>74</v>
      </c>
      <c r="B636" s="17">
        <f>(LEFT(C636,4))*1</f>
        <v>3000</v>
      </c>
      <c r="C636" s="17" t="s">
        <v>13</v>
      </c>
      <c r="D636" s="17" t="s">
        <v>88</v>
      </c>
      <c r="E636" s="18">
        <v>8071</v>
      </c>
      <c r="F636" s="18">
        <v>26844.256999999998</v>
      </c>
      <c r="G636" s="18">
        <v>8736.7520000000004</v>
      </c>
      <c r="H636" s="18">
        <v>95913.460999999996</v>
      </c>
      <c r="I636" s="18">
        <f>G636+H636</f>
        <v>104650.21299999999</v>
      </c>
      <c r="J636" s="18">
        <f>F636-I636</f>
        <v>-77805.955999999991</v>
      </c>
      <c r="K636" s="18">
        <f>(F636/$E636)*1000</f>
        <v>3326.0137529426338</v>
      </c>
      <c r="L636" s="18">
        <f>(G636/$E636)*1000</f>
        <v>1082.4869285094785</v>
      </c>
      <c r="M636" s="18">
        <f>(H636/$E636)*1000</f>
        <v>11883.714657415438</v>
      </c>
      <c r="N636" s="18">
        <f>(I636/$E636)*1000</f>
        <v>12966.201585924915</v>
      </c>
      <c r="O636" s="18">
        <f>(J636/$E636)*1000</f>
        <v>-9640.1878329822812</v>
      </c>
    </row>
    <row r="637" spans="1:15">
      <c r="A637" s="1" t="s">
        <v>74</v>
      </c>
      <c r="B637" s="1">
        <f>(LEFT(C637,4))*1</f>
        <v>7400</v>
      </c>
      <c r="C637" s="1" t="s">
        <v>48</v>
      </c>
      <c r="D637" s="1" t="s">
        <v>123</v>
      </c>
      <c r="E637" s="2">
        <v>5177</v>
      </c>
      <c r="F637" s="2">
        <v>13295.657000000001</v>
      </c>
      <c r="G637" s="2">
        <v>70408.017999999996</v>
      </c>
      <c r="H637" s="2">
        <v>79738.325000000012</v>
      </c>
      <c r="I637" s="2">
        <f>G637+H637</f>
        <v>150146.34299999999</v>
      </c>
      <c r="J637" s="2">
        <f>F637-I637</f>
        <v>-136850.68599999999</v>
      </c>
      <c r="K637" s="2">
        <f>(F637/$E637)*1000</f>
        <v>2568.2165346725906</v>
      </c>
      <c r="L637" s="2">
        <f>(G637/$E637)*1000</f>
        <v>13600.15800656751</v>
      </c>
      <c r="M637" s="2">
        <f>(H637/$E637)*1000</f>
        <v>15402.419354838712</v>
      </c>
      <c r="N637" s="2">
        <f>(I637/$E637)*1000</f>
        <v>29002.577361406216</v>
      </c>
      <c r="O637" s="2">
        <f>(J637/$E637)*1000</f>
        <v>-26434.360826733628</v>
      </c>
    </row>
    <row r="638" spans="1:15">
      <c r="A638" s="17" t="s">
        <v>74</v>
      </c>
      <c r="B638" s="17">
        <f>(LEFT(C638,4))*1</f>
        <v>7300</v>
      </c>
      <c r="C638" s="17" t="s">
        <v>47</v>
      </c>
      <c r="D638" s="17" t="s">
        <v>122</v>
      </c>
      <c r="E638" s="18">
        <v>5163</v>
      </c>
      <c r="F638" s="18">
        <v>65904.577000000005</v>
      </c>
      <c r="G638" s="18">
        <v>182616.726</v>
      </c>
      <c r="H638" s="18">
        <v>143802.75400000002</v>
      </c>
      <c r="I638" s="18">
        <f>G638+H638</f>
        <v>326419.48</v>
      </c>
      <c r="J638" s="18">
        <f>F638-I638</f>
        <v>-260514.90299999999</v>
      </c>
      <c r="K638" s="18">
        <f>(F638/$E638)*1000</f>
        <v>12764.783459229131</v>
      </c>
      <c r="L638" s="18">
        <f>(G638/$E638)*1000</f>
        <v>35370.274259151658</v>
      </c>
      <c r="M638" s="18">
        <f>(H638/$E638)*1000</f>
        <v>27852.557427852025</v>
      </c>
      <c r="N638" s="18">
        <f>(I638/$E638)*1000</f>
        <v>63222.83168700368</v>
      </c>
      <c r="O638" s="18">
        <f>(J638/$E638)*1000</f>
        <v>-50458.048227774547</v>
      </c>
    </row>
    <row r="639" spans="1:15">
      <c r="A639" s="1" t="s">
        <v>74</v>
      </c>
      <c r="B639" s="1">
        <f>(LEFT(C639,4))*1</f>
        <v>1100</v>
      </c>
      <c r="C639" s="1" t="s">
        <v>4</v>
      </c>
      <c r="D639" s="1" t="s">
        <v>79</v>
      </c>
      <c r="E639" s="2">
        <v>4572</v>
      </c>
      <c r="F639" s="2">
        <v>0</v>
      </c>
      <c r="G639" s="2">
        <v>23627.593999999997</v>
      </c>
      <c r="H639" s="2">
        <v>71869.358999999982</v>
      </c>
      <c r="I639" s="2">
        <f>G639+H639</f>
        <v>95496.95299999998</v>
      </c>
      <c r="J639" s="2">
        <f>F639-I639</f>
        <v>-95496.95299999998</v>
      </c>
      <c r="K639" s="2">
        <f>(F639/$E639)*1000</f>
        <v>0</v>
      </c>
      <c r="L639" s="2">
        <f>(G639/$E639)*1000</f>
        <v>5167.8902012248464</v>
      </c>
      <c r="M639" s="2">
        <f>(H639/$E639)*1000</f>
        <v>15719.457349081362</v>
      </c>
      <c r="N639" s="2">
        <f>(I639/$E639)*1000</f>
        <v>20887.347550306207</v>
      </c>
      <c r="O639" s="2">
        <f>(J639/$E639)*1000</f>
        <v>-20887.347550306207</v>
      </c>
    </row>
    <row r="640" spans="1:15">
      <c r="A640" s="17" t="s">
        <v>74</v>
      </c>
      <c r="B640" s="17">
        <f>(LEFT(C640,4))*1</f>
        <v>8000</v>
      </c>
      <c r="C640" s="17" t="s">
        <v>51</v>
      </c>
      <c r="D640" s="17" t="s">
        <v>126</v>
      </c>
      <c r="E640" s="18">
        <v>4444</v>
      </c>
      <c r="F640" s="18">
        <v>0</v>
      </c>
      <c r="G640" s="18">
        <v>43345.868999999999</v>
      </c>
      <c r="H640" s="18">
        <v>65911.345000000001</v>
      </c>
      <c r="I640" s="18">
        <f>G640+H640</f>
        <v>109257.21400000001</v>
      </c>
      <c r="J640" s="18">
        <f>F640-I640</f>
        <v>-109257.21400000001</v>
      </c>
      <c r="K640" s="18">
        <f>(F640/$E640)*1000</f>
        <v>0</v>
      </c>
      <c r="L640" s="18">
        <f>(G640/$E640)*1000</f>
        <v>9753.795904590459</v>
      </c>
      <c r="M640" s="18">
        <f>(H640/$E640)*1000</f>
        <v>14831.535778577858</v>
      </c>
      <c r="N640" s="18">
        <f>(I640/$E640)*1000</f>
        <v>24585.331683168319</v>
      </c>
      <c r="O640" s="18">
        <f>(J640/$E640)*1000</f>
        <v>-24585.331683168319</v>
      </c>
    </row>
    <row r="641" spans="1:15">
      <c r="A641" s="1" t="s">
        <v>74</v>
      </c>
      <c r="B641" s="1">
        <f>(LEFT(C641,4))*1</f>
        <v>5716</v>
      </c>
      <c r="C641" s="1" t="s">
        <v>35</v>
      </c>
      <c r="D641" s="1" t="s">
        <v>110</v>
      </c>
      <c r="E641" s="2">
        <v>4276</v>
      </c>
      <c r="F641" s="2">
        <v>16230.488000000001</v>
      </c>
      <c r="G641" s="2">
        <v>60851.514999999999</v>
      </c>
      <c r="H641" s="2">
        <v>77041.72600000001</v>
      </c>
      <c r="I641" s="2">
        <f>G641+H641</f>
        <v>137893.24100000001</v>
      </c>
      <c r="J641" s="2">
        <f>F641-I641</f>
        <v>-121662.75300000001</v>
      </c>
      <c r="K641" s="2">
        <f>(F641/$E641)*1000</f>
        <v>3795.7174929840976</v>
      </c>
      <c r="L641" s="2">
        <f>(G641/$E641)*1000</f>
        <v>14230.943638914872</v>
      </c>
      <c r="M641" s="2">
        <f>(H641/$E641)*1000</f>
        <v>18017.241814780169</v>
      </c>
      <c r="N641" s="2">
        <f>(I641/$E641)*1000</f>
        <v>32248.185453695045</v>
      </c>
      <c r="O641" s="2">
        <f>(J641/$E641)*1000</f>
        <v>-28452.467960710946</v>
      </c>
    </row>
    <row r="642" spans="1:15">
      <c r="A642" s="17" t="s">
        <v>74</v>
      </c>
      <c r="B642" s="17">
        <f>(LEFT(C642,4))*1</f>
        <v>3609</v>
      </c>
      <c r="C642" s="17" t="s">
        <v>16</v>
      </c>
      <c r="D642" s="17" t="s">
        <v>91</v>
      </c>
      <c r="E642" s="18">
        <v>4100</v>
      </c>
      <c r="F642" s="18">
        <v>3517.9539999999997</v>
      </c>
      <c r="G642" s="18">
        <v>12225.747999999998</v>
      </c>
      <c r="H642" s="18">
        <v>48864.358999999997</v>
      </c>
      <c r="I642" s="18">
        <f>G642+H642</f>
        <v>61090.106999999996</v>
      </c>
      <c r="J642" s="18">
        <f>F642-I642</f>
        <v>-57572.152999999998</v>
      </c>
      <c r="K642" s="18">
        <f>(F642/$E642)*1000</f>
        <v>858.03756097560972</v>
      </c>
      <c r="L642" s="18">
        <f>(G642/$E642)*1000</f>
        <v>2981.8897560975602</v>
      </c>
      <c r="M642" s="18">
        <f>(H642/$E642)*1000</f>
        <v>11918.136341463414</v>
      </c>
      <c r="N642" s="18">
        <f>(I642/$E642)*1000</f>
        <v>14900.026097560974</v>
      </c>
      <c r="O642" s="18">
        <f>(J642/$E642)*1000</f>
        <v>-14041.988536585366</v>
      </c>
    </row>
    <row r="643" spans="1:15">
      <c r="A643" s="1" t="s">
        <v>74</v>
      </c>
      <c r="B643" s="1">
        <f>(LEFT(C643,4))*1</f>
        <v>2510</v>
      </c>
      <c r="C643" s="1" t="s">
        <v>12</v>
      </c>
      <c r="D643" s="1" t="s">
        <v>87</v>
      </c>
      <c r="E643" s="2">
        <v>3897</v>
      </c>
      <c r="F643" s="2">
        <v>1265.28</v>
      </c>
      <c r="G643" s="2">
        <v>39511.778000000006</v>
      </c>
      <c r="H643" s="2">
        <v>93592.357000000004</v>
      </c>
      <c r="I643" s="2">
        <f>G643+H643</f>
        <v>133104.13500000001</v>
      </c>
      <c r="J643" s="2">
        <f>F643-I643</f>
        <v>-131838.85500000001</v>
      </c>
      <c r="K643" s="2">
        <f>(F643/$E643)*1000</f>
        <v>324.68052347959969</v>
      </c>
      <c r="L643" s="2">
        <f>(G643/$E643)*1000</f>
        <v>10139.024377726457</v>
      </c>
      <c r="M643" s="2">
        <f>(H643/$E643)*1000</f>
        <v>24016.51449833205</v>
      </c>
      <c r="N643" s="2">
        <f>(I643/$E643)*1000</f>
        <v>34155.538876058505</v>
      </c>
      <c r="O643" s="2">
        <f>(J643/$E643)*1000</f>
        <v>-33830.858352578907</v>
      </c>
    </row>
    <row r="644" spans="1:15">
      <c r="A644" s="17" t="s">
        <v>74</v>
      </c>
      <c r="B644" s="17">
        <f>(LEFT(C644,4))*1</f>
        <v>4200</v>
      </c>
      <c r="C644" s="17" t="s">
        <v>23</v>
      </c>
      <c r="D644" s="17" t="s">
        <v>98</v>
      </c>
      <c r="E644" s="18">
        <v>3797</v>
      </c>
      <c r="F644" s="18">
        <v>7539.7539999999999</v>
      </c>
      <c r="G644" s="18">
        <v>1660.3899999999999</v>
      </c>
      <c r="H644" s="18">
        <v>91542.77399999999</v>
      </c>
      <c r="I644" s="18">
        <f>G644+H644</f>
        <v>93203.16399999999</v>
      </c>
      <c r="J644" s="18">
        <f>F644-I644</f>
        <v>-85663.409999999989</v>
      </c>
      <c r="K644" s="18">
        <f>(F644/$E644)*1000</f>
        <v>1985.7134579931524</v>
      </c>
      <c r="L644" s="18">
        <f>(G644/$E644)*1000</f>
        <v>437.28996576244401</v>
      </c>
      <c r="M644" s="18">
        <f>(H644/$E644)*1000</f>
        <v>24109.237292599417</v>
      </c>
      <c r="N644" s="18">
        <f>(I644/$E644)*1000</f>
        <v>24546.527258361864</v>
      </c>
      <c r="O644" s="18">
        <f>(J644/$E644)*1000</f>
        <v>-22560.813800368709</v>
      </c>
    </row>
    <row r="645" spans="1:15">
      <c r="A645" s="1" t="s">
        <v>74</v>
      </c>
      <c r="B645" s="1">
        <f>(LEFT(C645,4))*1</f>
        <v>2300</v>
      </c>
      <c r="C645" s="1" t="s">
        <v>10</v>
      </c>
      <c r="D645" s="1" t="s">
        <v>85</v>
      </c>
      <c r="E645" s="2">
        <v>3579</v>
      </c>
      <c r="F645" s="2">
        <v>104.678</v>
      </c>
      <c r="G645" s="2">
        <v>0</v>
      </c>
      <c r="H645" s="2">
        <v>32000.049999999996</v>
      </c>
      <c r="I645" s="2">
        <f>G645+H645</f>
        <v>32000.049999999996</v>
      </c>
      <c r="J645" s="2">
        <f>F645-I645</f>
        <v>-31895.371999999996</v>
      </c>
      <c r="K645" s="2">
        <f>(F645/$E645)*1000</f>
        <v>29.247834590667782</v>
      </c>
      <c r="L645" s="2">
        <f>(G645/$E645)*1000</f>
        <v>0</v>
      </c>
      <c r="M645" s="2">
        <f>(H645/$E645)*1000</f>
        <v>8941.0589550153654</v>
      </c>
      <c r="N645" s="2">
        <f>(I645/$E645)*1000</f>
        <v>8941.0589550153654</v>
      </c>
      <c r="O645" s="2">
        <f>(J645/$E645)*1000</f>
        <v>-8911.8111204246979</v>
      </c>
    </row>
    <row r="646" spans="1:15">
      <c r="A646" s="17" t="s">
        <v>74</v>
      </c>
      <c r="B646" s="17">
        <f>(LEFT(C646,4))*1</f>
        <v>8716</v>
      </c>
      <c r="C646" s="17" t="s">
        <v>60</v>
      </c>
      <c r="D646" s="17" t="s">
        <v>135</v>
      </c>
      <c r="E646" s="18">
        <v>3265</v>
      </c>
      <c r="F646" s="18">
        <v>30034.034</v>
      </c>
      <c r="G646" s="18">
        <v>30234.842000000001</v>
      </c>
      <c r="H646" s="18">
        <v>56818.111000000004</v>
      </c>
      <c r="I646" s="18">
        <f>G646+H646</f>
        <v>87052.953000000009</v>
      </c>
      <c r="J646" s="18">
        <f>F646-I646</f>
        <v>-57018.919000000009</v>
      </c>
      <c r="K646" s="18">
        <f>(F646/$E646)*1000</f>
        <v>9198.7852986217458</v>
      </c>
      <c r="L646" s="18">
        <f>(G646/$E646)*1000</f>
        <v>9260.2885145482396</v>
      </c>
      <c r="M646" s="18">
        <f>(H646/$E646)*1000</f>
        <v>17402.177947932621</v>
      </c>
      <c r="N646" s="18">
        <f>(I646/$E646)*1000</f>
        <v>26662.466462480861</v>
      </c>
      <c r="O646" s="18">
        <f>(J646/$E646)*1000</f>
        <v>-17463.681163859113</v>
      </c>
    </row>
    <row r="647" spans="1:15">
      <c r="A647" s="1" t="s">
        <v>74</v>
      </c>
      <c r="B647" s="1">
        <f>(LEFT(C647,4))*1</f>
        <v>6100</v>
      </c>
      <c r="C647" s="1" t="s">
        <v>37</v>
      </c>
      <c r="D647" s="1" t="s">
        <v>112</v>
      </c>
      <c r="E647" s="2">
        <v>3081</v>
      </c>
      <c r="F647" s="2">
        <v>3047.65</v>
      </c>
      <c r="G647" s="2">
        <v>25643.460000000003</v>
      </c>
      <c r="H647" s="2">
        <v>69306.243000000002</v>
      </c>
      <c r="I647" s="2">
        <f>G647+H647</f>
        <v>94949.703000000009</v>
      </c>
      <c r="J647" s="2">
        <f>F647-I647</f>
        <v>-91902.053000000014</v>
      </c>
      <c r="K647" s="2">
        <f>(F647/$E647)*1000</f>
        <v>989.17559234014925</v>
      </c>
      <c r="L647" s="2">
        <f>(G647/$E647)*1000</f>
        <v>8323.0963972736135</v>
      </c>
      <c r="M647" s="2">
        <f>(H647/$E647)*1000</f>
        <v>22494.723466407013</v>
      </c>
      <c r="N647" s="2">
        <f>(I647/$E647)*1000</f>
        <v>30817.819863680626</v>
      </c>
      <c r="O647" s="2">
        <f>(J647/$E647)*1000</f>
        <v>-29828.644271340479</v>
      </c>
    </row>
    <row r="648" spans="1:15">
      <c r="A648" s="17" t="s">
        <v>74</v>
      </c>
      <c r="B648" s="17">
        <f>(LEFT(C648,4))*1</f>
        <v>8717</v>
      </c>
      <c r="C648" s="17" t="s">
        <v>61</v>
      </c>
      <c r="D648" s="17" t="s">
        <v>136</v>
      </c>
      <c r="E648" s="18">
        <v>2631</v>
      </c>
      <c r="F648" s="18">
        <v>1361.9949999999999</v>
      </c>
      <c r="G648" s="18">
        <v>7952.4050000000007</v>
      </c>
      <c r="H648" s="18">
        <v>43048.883000000002</v>
      </c>
      <c r="I648" s="18">
        <f>G648+H648</f>
        <v>51001.288</v>
      </c>
      <c r="J648" s="18">
        <f>F648-I648</f>
        <v>-49639.292999999998</v>
      </c>
      <c r="K648" s="18">
        <f>(F648/$E648)*1000</f>
        <v>517.6719878373242</v>
      </c>
      <c r="L648" s="18">
        <f>(G648/$E648)*1000</f>
        <v>3022.5788673508177</v>
      </c>
      <c r="M648" s="18">
        <f>(H648/$E648)*1000</f>
        <v>16362.175218548082</v>
      </c>
      <c r="N648" s="18">
        <f>(I648/$E648)*1000</f>
        <v>19384.754085898898</v>
      </c>
      <c r="O648" s="18">
        <f>(J648/$E648)*1000</f>
        <v>-18867.082098061572</v>
      </c>
    </row>
    <row r="649" spans="1:15">
      <c r="A649" s="1" t="s">
        <v>74</v>
      </c>
      <c r="B649" s="1">
        <f>(LEFT(C649,4))*1</f>
        <v>8401</v>
      </c>
      <c r="C649" s="1" t="s">
        <v>53</v>
      </c>
      <c r="D649" s="1" t="s">
        <v>128</v>
      </c>
      <c r="E649" s="2">
        <v>2487</v>
      </c>
      <c r="F649" s="2">
        <v>791.8</v>
      </c>
      <c r="G649" s="2"/>
      <c r="H649" s="2">
        <v>54293.278999999995</v>
      </c>
      <c r="I649" s="2">
        <f>G649+H649</f>
        <v>54293.278999999995</v>
      </c>
      <c r="J649" s="2">
        <f>F649-I649</f>
        <v>-53501.478999999992</v>
      </c>
      <c r="K649" s="2">
        <f>(F649/$E649)*1000</f>
        <v>318.37555287494973</v>
      </c>
      <c r="L649" s="2">
        <f>(G649/$E649)*1000</f>
        <v>0</v>
      </c>
      <c r="M649" s="2">
        <f>(H649/$E649)*1000</f>
        <v>21830.831926015278</v>
      </c>
      <c r="N649" s="2">
        <f>(I649/$E649)*1000</f>
        <v>21830.831926015278</v>
      </c>
      <c r="O649" s="2">
        <f>(J649/$E649)*1000</f>
        <v>-21512.456373140329</v>
      </c>
    </row>
    <row r="650" spans="1:15">
      <c r="A650" s="17" t="s">
        <v>74</v>
      </c>
      <c r="B650" s="17">
        <f>(LEFT(C650,4))*1</f>
        <v>8613</v>
      </c>
      <c r="C650" s="17" t="s">
        <v>57</v>
      </c>
      <c r="D650" s="17" t="s">
        <v>132</v>
      </c>
      <c r="E650" s="18">
        <v>2007</v>
      </c>
      <c r="F650" s="18">
        <v>15353.968000000001</v>
      </c>
      <c r="G650" s="18">
        <v>15961.43</v>
      </c>
      <c r="H650" s="18">
        <v>43938.660999999993</v>
      </c>
      <c r="I650" s="18">
        <f>G650+H650</f>
        <v>59900.090999999993</v>
      </c>
      <c r="J650" s="18">
        <f>F650-I650</f>
        <v>-44546.122999999992</v>
      </c>
      <c r="K650" s="18">
        <f>(F650/$E650)*1000</f>
        <v>7650.2082710513214</v>
      </c>
      <c r="L650" s="18">
        <f>(G650/$E650)*1000</f>
        <v>7952.8799202790242</v>
      </c>
      <c r="M650" s="18">
        <f>(H650/$E650)*1000</f>
        <v>21892.70602889885</v>
      </c>
      <c r="N650" s="18">
        <f>(I650/$E650)*1000</f>
        <v>29845.585949177876</v>
      </c>
      <c r="O650" s="18">
        <f>(J650/$E650)*1000</f>
        <v>-22195.377678126555</v>
      </c>
    </row>
    <row r="651" spans="1:15">
      <c r="A651" s="1" t="s">
        <v>74</v>
      </c>
      <c r="B651" s="1">
        <f>(LEFT(C651,4))*1</f>
        <v>6250</v>
      </c>
      <c r="C651" s="1" t="s">
        <v>38</v>
      </c>
      <c r="D651" s="1" t="s">
        <v>113</v>
      </c>
      <c r="E651" s="2">
        <v>1973</v>
      </c>
      <c r="F651" s="2">
        <v>8186.8180000000002</v>
      </c>
      <c r="G651" s="2">
        <v>17543.682000000001</v>
      </c>
      <c r="H651" s="2">
        <v>77136.460000000006</v>
      </c>
      <c r="I651" s="2">
        <f>G651+H651</f>
        <v>94680.142000000007</v>
      </c>
      <c r="J651" s="2">
        <f>F651-I651</f>
        <v>-86493.324000000008</v>
      </c>
      <c r="K651" s="2">
        <f>(F651/$E651)*1000</f>
        <v>4149.4262544348703</v>
      </c>
      <c r="L651" s="2">
        <f>(G651/$E651)*1000</f>
        <v>8891.881398884947</v>
      </c>
      <c r="M651" s="2">
        <f>(H651/$E651)*1000</f>
        <v>39096.026355803348</v>
      </c>
      <c r="N651" s="2">
        <f>(I651/$E651)*1000</f>
        <v>47987.907754688291</v>
      </c>
      <c r="O651" s="2">
        <f>(J651/$E651)*1000</f>
        <v>-43838.481500253423</v>
      </c>
    </row>
    <row r="652" spans="1:15">
      <c r="A652" s="17" t="s">
        <v>74</v>
      </c>
      <c r="B652" s="17">
        <f>(LEFT(C652,4))*1</f>
        <v>8614</v>
      </c>
      <c r="C652" s="17" t="s">
        <v>58</v>
      </c>
      <c r="D652" s="17" t="s">
        <v>133</v>
      </c>
      <c r="E652" s="18">
        <v>1867</v>
      </c>
      <c r="F652" s="18">
        <v>1455.1949999999999</v>
      </c>
      <c r="G652" s="18">
        <v>1891.37</v>
      </c>
      <c r="H652" s="18">
        <v>33839.046000000002</v>
      </c>
      <c r="I652" s="18">
        <f>G652+H652</f>
        <v>35730.416000000005</v>
      </c>
      <c r="J652" s="18">
        <f>F652-I652</f>
        <v>-34275.221000000005</v>
      </c>
      <c r="K652" s="18">
        <f>(F652/$E652)*1000</f>
        <v>779.42956614890193</v>
      </c>
      <c r="L652" s="18">
        <f>(G652/$E652)*1000</f>
        <v>1013.0530262453133</v>
      </c>
      <c r="M652" s="18">
        <f>(H652/$E652)*1000</f>
        <v>18124.823781467596</v>
      </c>
      <c r="N652" s="18">
        <f>(I652/$E652)*1000</f>
        <v>19137.87680771291</v>
      </c>
      <c r="O652" s="18">
        <f>(J652/$E652)*1000</f>
        <v>-18358.447241564008</v>
      </c>
    </row>
    <row r="653" spans="1:15">
      <c r="A653" s="1" t="s">
        <v>74</v>
      </c>
      <c r="B653" s="1">
        <f>(LEFT(C653,4))*1</f>
        <v>6400</v>
      </c>
      <c r="C653" s="1" t="s">
        <v>39</v>
      </c>
      <c r="D653" s="1" t="s">
        <v>114</v>
      </c>
      <c r="E653" s="2">
        <v>1866</v>
      </c>
      <c r="F653" s="2">
        <v>120</v>
      </c>
      <c r="G653" s="2">
        <v>2012.6960000000001</v>
      </c>
      <c r="H653" s="2">
        <v>43923.890999999996</v>
      </c>
      <c r="I653" s="2">
        <f>G653+H653</f>
        <v>45936.587</v>
      </c>
      <c r="J653" s="2">
        <f>F653-I653</f>
        <v>-45816.587</v>
      </c>
      <c r="K653" s="2">
        <f>(F653/$E653)*1000</f>
        <v>64.308681672025713</v>
      </c>
      <c r="L653" s="2">
        <f>(G653/$E653)*1000</f>
        <v>1078.6152197213289</v>
      </c>
      <c r="M653" s="2">
        <f>(H653/$E653)*1000</f>
        <v>23539.062700964627</v>
      </c>
      <c r="N653" s="2">
        <f>(I653/$E653)*1000</f>
        <v>24617.677920685961</v>
      </c>
      <c r="O653" s="2">
        <f>(J653/$E653)*1000</f>
        <v>-24553.369239013933</v>
      </c>
    </row>
    <row r="654" spans="1:15">
      <c r="A654" s="17" t="s">
        <v>74</v>
      </c>
      <c r="B654" s="17">
        <f>(LEFT(C654,4))*1</f>
        <v>3714</v>
      </c>
      <c r="C654" s="17" t="s">
        <v>19</v>
      </c>
      <c r="D654" s="17" t="s">
        <v>94</v>
      </c>
      <c r="E654" s="18">
        <v>1617</v>
      </c>
      <c r="F654" s="18">
        <v>1174.9179999999999</v>
      </c>
      <c r="G654" s="18">
        <v>23810.53</v>
      </c>
      <c r="H654" s="18">
        <v>28030.705999999998</v>
      </c>
      <c r="I654" s="18">
        <f>G654+H654</f>
        <v>51841.235999999997</v>
      </c>
      <c r="J654" s="18">
        <f>F654-I654</f>
        <v>-50666.317999999999</v>
      </c>
      <c r="K654" s="18">
        <f>(F654/$E654)*1000</f>
        <v>726.60358688930114</v>
      </c>
      <c r="L654" s="18">
        <f>(G654/$E654)*1000</f>
        <v>14725.12677798392</v>
      </c>
      <c r="M654" s="18">
        <f>(H654/$E654)*1000</f>
        <v>17335.006802721087</v>
      </c>
      <c r="N654" s="18">
        <f>(I654/$E654)*1000</f>
        <v>32060.133580705005</v>
      </c>
      <c r="O654" s="18">
        <f>(J654/$E654)*1000</f>
        <v>-31333.529993815708</v>
      </c>
    </row>
    <row r="655" spans="1:15">
      <c r="A655" s="1" t="s">
        <v>74</v>
      </c>
      <c r="B655" s="1">
        <f>(LEFT(C655,4))*1</f>
        <v>2506</v>
      </c>
      <c r="C655" s="1" t="s">
        <v>11</v>
      </c>
      <c r="D655" s="1" t="s">
        <v>86</v>
      </c>
      <c r="E655" s="2">
        <v>1500</v>
      </c>
      <c r="F655" s="2">
        <v>5635.6730000000007</v>
      </c>
      <c r="G655" s="2">
        <v>53873.999000000003</v>
      </c>
      <c r="H655" s="2">
        <v>37514.914000000004</v>
      </c>
      <c r="I655" s="2">
        <f>G655+H655</f>
        <v>91388.913</v>
      </c>
      <c r="J655" s="2">
        <f>F655-I655</f>
        <v>-85753.24</v>
      </c>
      <c r="K655" s="2">
        <f>(F655/$E655)*1000</f>
        <v>3757.1153333333336</v>
      </c>
      <c r="L655" s="2">
        <f>(G655/$E655)*1000</f>
        <v>35915.99933333334</v>
      </c>
      <c r="M655" s="2">
        <f>(H655/$E655)*1000</f>
        <v>25009.94266666667</v>
      </c>
      <c r="N655" s="2">
        <f>(I655/$E655)*1000</f>
        <v>60925.942000000003</v>
      </c>
      <c r="O655" s="2">
        <f>(J655/$E655)*1000</f>
        <v>-57168.826666666668</v>
      </c>
    </row>
    <row r="656" spans="1:15">
      <c r="A656" s="17" t="s">
        <v>74</v>
      </c>
      <c r="B656" s="17">
        <f>(LEFT(C656,4))*1</f>
        <v>6613</v>
      </c>
      <c r="C656" s="17" t="s">
        <v>45</v>
      </c>
      <c r="D656" s="17" t="s">
        <v>120</v>
      </c>
      <c r="E656" s="18">
        <v>1410</v>
      </c>
      <c r="F656" s="18">
        <v>8778.3599999999988</v>
      </c>
      <c r="G656" s="18">
        <v>36763.192000000003</v>
      </c>
      <c r="H656" s="18">
        <v>23131.129000000001</v>
      </c>
      <c r="I656" s="18">
        <f>G656+H656</f>
        <v>59894.321000000004</v>
      </c>
      <c r="J656" s="18">
        <f>F656-I656</f>
        <v>-51115.961000000003</v>
      </c>
      <c r="K656" s="18">
        <f>(F656/$E656)*1000</f>
        <v>6225.787234042552</v>
      </c>
      <c r="L656" s="18">
        <f>(G656/$E656)*1000</f>
        <v>26073.185815602836</v>
      </c>
      <c r="M656" s="18">
        <f>(H656/$E656)*1000</f>
        <v>16405.056028368792</v>
      </c>
      <c r="N656" s="18">
        <f>(I656/$E656)*1000</f>
        <v>42478.241843971628</v>
      </c>
      <c r="O656" s="18">
        <f>(J656/$E656)*1000</f>
        <v>-36252.454609929082</v>
      </c>
    </row>
    <row r="657" spans="1:15">
      <c r="A657" s="1" t="s">
        <v>74</v>
      </c>
      <c r="B657" s="1">
        <f>(LEFT(C657,4))*1</f>
        <v>8721</v>
      </c>
      <c r="C657" s="1" t="s">
        <v>64</v>
      </c>
      <c r="D657" s="1" t="s">
        <v>139</v>
      </c>
      <c r="E657" s="2">
        <v>1322</v>
      </c>
      <c r="F657" s="2">
        <v>2857.2040000000002</v>
      </c>
      <c r="G657" s="2">
        <v>0</v>
      </c>
      <c r="H657" s="2">
        <v>42199.291000000005</v>
      </c>
      <c r="I657" s="2">
        <f>G657+H657</f>
        <v>42199.291000000005</v>
      </c>
      <c r="J657" s="2">
        <f>F657-I657</f>
        <v>-39342.087000000007</v>
      </c>
      <c r="K657" s="2">
        <f>(F657/$E657)*1000</f>
        <v>2161.2738275340394</v>
      </c>
      <c r="L657" s="2">
        <f>(G657/$E657)*1000</f>
        <v>0</v>
      </c>
      <c r="M657" s="2">
        <f>(H657/$E657)*1000</f>
        <v>31920.795007564302</v>
      </c>
      <c r="N657" s="2">
        <f>(I657/$E657)*1000</f>
        <v>31920.795007564302</v>
      </c>
      <c r="O657" s="2">
        <f>(J657/$E657)*1000</f>
        <v>-29759.52118003026</v>
      </c>
    </row>
    <row r="658" spans="1:15">
      <c r="A658" s="17" t="s">
        <v>74</v>
      </c>
      <c r="B658" s="17">
        <f>(LEFT(C658,4))*1</f>
        <v>3716</v>
      </c>
      <c r="C658" s="17" t="s">
        <v>20</v>
      </c>
      <c r="D658" s="17" t="s">
        <v>95</v>
      </c>
      <c r="E658" s="18">
        <v>1266</v>
      </c>
      <c r="F658" s="18">
        <v>0</v>
      </c>
      <c r="G658" s="18">
        <v>226.8</v>
      </c>
      <c r="H658" s="18">
        <v>42212.26</v>
      </c>
      <c r="I658" s="18">
        <f>G658+H658</f>
        <v>42439.060000000005</v>
      </c>
      <c r="J658" s="18">
        <f>F658-I658</f>
        <v>-42439.060000000005</v>
      </c>
      <c r="K658" s="18">
        <f>(F658/$E658)*1000</f>
        <v>0</v>
      </c>
      <c r="L658" s="18">
        <f>(G658/$E658)*1000</f>
        <v>179.14691943127963</v>
      </c>
      <c r="M658" s="18">
        <f>(H658/$E658)*1000</f>
        <v>33343.017377567143</v>
      </c>
      <c r="N658" s="18">
        <f>(I658/$E658)*1000</f>
        <v>33522.164296998424</v>
      </c>
      <c r="O658" s="18">
        <f>(J658/$E658)*1000</f>
        <v>-33522.164296998424</v>
      </c>
    </row>
    <row r="659" spans="1:15">
      <c r="A659" s="1" t="s">
        <v>74</v>
      </c>
      <c r="B659" s="1">
        <f>(LEFT(C659,4))*1</f>
        <v>5613</v>
      </c>
      <c r="C659" s="1" t="s">
        <v>34</v>
      </c>
      <c r="D659" s="1" t="s">
        <v>109</v>
      </c>
      <c r="E659" s="2">
        <v>1263</v>
      </c>
      <c r="F659" s="2">
        <v>11607.351000000001</v>
      </c>
      <c r="G659" s="2">
        <v>108.902</v>
      </c>
      <c r="H659" s="2">
        <v>34766.357999999993</v>
      </c>
      <c r="I659" s="2">
        <f>G659+H659</f>
        <v>34875.259999999995</v>
      </c>
      <c r="J659" s="2">
        <f>F659-I659</f>
        <v>-23267.908999999992</v>
      </c>
      <c r="K659" s="2">
        <f>(F659/$E659)*1000</f>
        <v>9190.3016627078396</v>
      </c>
      <c r="L659" s="2">
        <f>(G659/$E659)*1000</f>
        <v>86.224861441013459</v>
      </c>
      <c r="M659" s="2">
        <f>(H659/$E659)*1000</f>
        <v>27526.807600950113</v>
      </c>
      <c r="N659" s="2">
        <f>(I659/$E659)*1000</f>
        <v>27613.032462391129</v>
      </c>
      <c r="O659" s="2">
        <f>(J659/$E659)*1000</f>
        <v>-18422.730799683286</v>
      </c>
    </row>
    <row r="660" spans="1:15">
      <c r="A660" s="17" t="s">
        <v>74</v>
      </c>
      <c r="B660" s="17">
        <f>(LEFT(C660,4))*1</f>
        <v>5508</v>
      </c>
      <c r="C660" s="17" t="s">
        <v>31</v>
      </c>
      <c r="D660" s="17" t="s">
        <v>106</v>
      </c>
      <c r="E660" s="18">
        <v>1212</v>
      </c>
      <c r="F660" s="18">
        <v>1738.8679999999999</v>
      </c>
      <c r="G660" s="18">
        <v>4798.4930000000004</v>
      </c>
      <c r="H660" s="18">
        <v>37004.733000000007</v>
      </c>
      <c r="I660" s="18">
        <f>G660+H660</f>
        <v>41803.22600000001</v>
      </c>
      <c r="J660" s="18">
        <f>F660-I660</f>
        <v>-40064.358000000007</v>
      </c>
      <c r="K660" s="18">
        <f>(F660/$E660)*1000</f>
        <v>1434.7095709570956</v>
      </c>
      <c r="L660" s="18">
        <f>(G660/$E660)*1000</f>
        <v>3959.1526402640266</v>
      </c>
      <c r="M660" s="18">
        <f>(H660/$E660)*1000</f>
        <v>30531.957920792083</v>
      </c>
      <c r="N660" s="18">
        <f>(I660/$E660)*1000</f>
        <v>34491.110561056114</v>
      </c>
      <c r="O660" s="18">
        <f>(J660/$E660)*1000</f>
        <v>-33056.400990099013</v>
      </c>
    </row>
    <row r="661" spans="1:15">
      <c r="A661" s="1" t="s">
        <v>74</v>
      </c>
      <c r="B661" s="1">
        <f>(LEFT(C661,4))*1</f>
        <v>6513</v>
      </c>
      <c r="C661" s="1" t="s">
        <v>40</v>
      </c>
      <c r="D661" s="1" t="s">
        <v>115</v>
      </c>
      <c r="E661" s="2">
        <v>1162</v>
      </c>
      <c r="F661" s="2">
        <v>642.55499999999995</v>
      </c>
      <c r="G661" s="2">
        <v>472.98</v>
      </c>
      <c r="H661" s="2">
        <v>5327.1090000000004</v>
      </c>
      <c r="I661" s="2">
        <f>G661+H661</f>
        <v>5800.0889999999999</v>
      </c>
      <c r="J661" s="2">
        <f>F661-I661</f>
        <v>-5157.5339999999997</v>
      </c>
      <c r="K661" s="2">
        <f>(F661/$E661)*1000</f>
        <v>552.97332185886398</v>
      </c>
      <c r="L661" s="2">
        <f>(G661/$E661)*1000</f>
        <v>407.03958691910503</v>
      </c>
      <c r="M661" s="2">
        <f>(H661/$E661)*1000</f>
        <v>4584.4311531841649</v>
      </c>
      <c r="N661" s="2">
        <f>(I661/$E661)*1000</f>
        <v>4991.4707401032701</v>
      </c>
      <c r="O661" s="2">
        <f>(J661/$E661)*1000</f>
        <v>-4438.4974182444057</v>
      </c>
    </row>
    <row r="662" spans="1:15">
      <c r="A662" s="17" t="s">
        <v>74</v>
      </c>
      <c r="B662" s="17">
        <f>(LEFT(C662,4))*1</f>
        <v>4607</v>
      </c>
      <c r="C662" s="17" t="s">
        <v>26</v>
      </c>
      <c r="D662" s="17" t="s">
        <v>101</v>
      </c>
      <c r="E662" s="18">
        <v>1106</v>
      </c>
      <c r="F662" s="18">
        <v>0</v>
      </c>
      <c r="G662" s="18"/>
      <c r="H662" s="18">
        <v>38682.217000000004</v>
      </c>
      <c r="I662" s="18">
        <f>G662+H662</f>
        <v>38682.217000000004</v>
      </c>
      <c r="J662" s="18">
        <f>F662-I662</f>
        <v>-38682.217000000004</v>
      </c>
      <c r="K662" s="18">
        <f>(F662/$E662)*1000</f>
        <v>0</v>
      </c>
      <c r="L662" s="18">
        <f>(G662/$E662)*1000</f>
        <v>0</v>
      </c>
      <c r="M662" s="18">
        <f>(H662/$E662)*1000</f>
        <v>34974.879746835446</v>
      </c>
      <c r="N662" s="18">
        <f>(I662/$E662)*1000</f>
        <v>34974.879746835446</v>
      </c>
      <c r="O662" s="18">
        <f>(J662/$E662)*1000</f>
        <v>-34974.879746835446</v>
      </c>
    </row>
    <row r="663" spans="1:15">
      <c r="A663" s="1" t="s">
        <v>74</v>
      </c>
      <c r="B663" s="1">
        <f>(LEFT(C663,4))*1</f>
        <v>4100</v>
      </c>
      <c r="C663" s="1" t="s">
        <v>22</v>
      </c>
      <c r="D663" s="1" t="s">
        <v>97</v>
      </c>
      <c r="E663" s="2">
        <v>989</v>
      </c>
      <c r="F663" s="2">
        <v>55</v>
      </c>
      <c r="G663" s="2"/>
      <c r="H663" s="2">
        <v>16887.597999999998</v>
      </c>
      <c r="I663" s="2">
        <f>G663+H663</f>
        <v>16887.597999999998</v>
      </c>
      <c r="J663" s="2">
        <f>F663-I663</f>
        <v>-16832.597999999998</v>
      </c>
      <c r="K663" s="2">
        <f>(F663/$E663)*1000</f>
        <v>55.611729019211324</v>
      </c>
      <c r="L663" s="2">
        <f>(G663/$E663)*1000</f>
        <v>0</v>
      </c>
      <c r="M663" s="2">
        <f>(H663/$E663)*1000</f>
        <v>17075.427704752274</v>
      </c>
      <c r="N663" s="2">
        <f>(I663/$E663)*1000</f>
        <v>17075.427704752274</v>
      </c>
      <c r="O663" s="2">
        <f>(J663/$E663)*1000</f>
        <v>-17019.815975733061</v>
      </c>
    </row>
    <row r="664" spans="1:15">
      <c r="A664" s="17" t="s">
        <v>74</v>
      </c>
      <c r="B664" s="17">
        <f>(LEFT(C664,4))*1</f>
        <v>8508</v>
      </c>
      <c r="C664" s="17" t="s">
        <v>54</v>
      </c>
      <c r="D664" s="17" t="s">
        <v>129</v>
      </c>
      <c r="E664" s="18">
        <v>881</v>
      </c>
      <c r="F664" s="18">
        <v>325.024</v>
      </c>
      <c r="G664" s="18"/>
      <c r="H664" s="18">
        <v>14965.143</v>
      </c>
      <c r="I664" s="18">
        <f>G664+H664</f>
        <v>14965.143</v>
      </c>
      <c r="J664" s="18">
        <f>F664-I664</f>
        <v>-14640.119000000001</v>
      </c>
      <c r="K664" s="18">
        <f>(F664/$E664)*1000</f>
        <v>368.92622020431327</v>
      </c>
      <c r="L664" s="18">
        <f>(G664/$E664)*1000</f>
        <v>0</v>
      </c>
      <c r="M664" s="18">
        <f>(H664/$E664)*1000</f>
        <v>16986.54143019296</v>
      </c>
      <c r="N664" s="18">
        <f>(I664/$E664)*1000</f>
        <v>16986.54143019296</v>
      </c>
      <c r="O664" s="18">
        <f>(J664/$E664)*1000</f>
        <v>-16617.615209988649</v>
      </c>
    </row>
    <row r="665" spans="1:15">
      <c r="A665" s="1" t="s">
        <v>74</v>
      </c>
      <c r="B665" s="1">
        <f>(LEFT(C665,4))*1</f>
        <v>8710</v>
      </c>
      <c r="C665" s="1" t="s">
        <v>59</v>
      </c>
      <c r="D665" s="1" t="s">
        <v>134</v>
      </c>
      <c r="E665" s="2">
        <v>865</v>
      </c>
      <c r="F665" s="2">
        <v>269.39800000000002</v>
      </c>
      <c r="G665" s="2">
        <v>2088.9569999999999</v>
      </c>
      <c r="H665" s="2">
        <v>15827.428000000002</v>
      </c>
      <c r="I665" s="2">
        <f>G665+H665</f>
        <v>17916.385000000002</v>
      </c>
      <c r="J665" s="2">
        <f>F665-I665</f>
        <v>-17646.987000000001</v>
      </c>
      <c r="K665" s="2">
        <f>(F665/$E665)*1000</f>
        <v>311.44277456647399</v>
      </c>
      <c r="L665" s="2">
        <f>(G665/$E665)*1000</f>
        <v>2414.979190751445</v>
      </c>
      <c r="M665" s="2">
        <f>(H665/$E665)*1000</f>
        <v>18297.604624277457</v>
      </c>
      <c r="N665" s="2">
        <f>(I665/$E665)*1000</f>
        <v>20712.583815028902</v>
      </c>
      <c r="O665" s="2">
        <f>(J665/$E665)*1000</f>
        <v>-20401.141040462426</v>
      </c>
    </row>
    <row r="666" spans="1:15">
      <c r="A666" s="17" t="s">
        <v>74</v>
      </c>
      <c r="B666" s="17">
        <f>(LEFT(C666,4))*1</f>
        <v>3709</v>
      </c>
      <c r="C666" s="17" t="s">
        <v>17</v>
      </c>
      <c r="D666" s="17" t="s">
        <v>92</v>
      </c>
      <c r="E666" s="18">
        <v>821</v>
      </c>
      <c r="F666" s="18">
        <v>604.13599999999997</v>
      </c>
      <c r="G666" s="18"/>
      <c r="H666" s="18">
        <v>15322.39</v>
      </c>
      <c r="I666" s="18">
        <f>G666+H666</f>
        <v>15322.39</v>
      </c>
      <c r="J666" s="18">
        <f>F666-I666</f>
        <v>-14718.253999999999</v>
      </c>
      <c r="K666" s="18">
        <f>(F666/$E666)*1000</f>
        <v>735.85383678440917</v>
      </c>
      <c r="L666" s="18">
        <f>(G666/$E666)*1000</f>
        <v>0</v>
      </c>
      <c r="M666" s="18">
        <f>(H666/$E666)*1000</f>
        <v>18663.081607795371</v>
      </c>
      <c r="N666" s="18">
        <f>(I666/$E666)*1000</f>
        <v>18663.081607795371</v>
      </c>
      <c r="O666" s="18">
        <f>(J666/$E666)*1000</f>
        <v>-17927.227771010963</v>
      </c>
    </row>
    <row r="667" spans="1:15">
      <c r="A667" s="1" t="s">
        <v>74</v>
      </c>
      <c r="B667" s="1">
        <f>(LEFT(C667,4))*1</f>
        <v>6515</v>
      </c>
      <c r="C667" s="1" t="s">
        <v>41</v>
      </c>
      <c r="D667" s="1" t="s">
        <v>116</v>
      </c>
      <c r="E667" s="2">
        <v>791</v>
      </c>
      <c r="F667" s="2">
        <v>-3730.4</v>
      </c>
      <c r="G667" s="2"/>
      <c r="H667" s="2">
        <v>18369.415000000001</v>
      </c>
      <c r="I667" s="2">
        <f>G667+H667</f>
        <v>18369.415000000001</v>
      </c>
      <c r="J667" s="2">
        <f>F667-I667</f>
        <v>-22099.815000000002</v>
      </c>
      <c r="K667" s="2">
        <f>(F667/$E667)*1000</f>
        <v>-4716.0556257901399</v>
      </c>
      <c r="L667" s="2">
        <f>(G667/$E667)*1000</f>
        <v>0</v>
      </c>
      <c r="M667" s="2">
        <f>(H667/$E667)*1000</f>
        <v>23223.027812895074</v>
      </c>
      <c r="N667" s="2">
        <f>(I667/$E667)*1000</f>
        <v>23223.027812895074</v>
      </c>
      <c r="O667" s="2">
        <f>(J667/$E667)*1000</f>
        <v>-27939.083438685211</v>
      </c>
    </row>
    <row r="668" spans="1:15">
      <c r="A668" s="17" t="s">
        <v>74</v>
      </c>
      <c r="B668" s="17">
        <f>(LEFT(C668,4))*1</f>
        <v>3511</v>
      </c>
      <c r="C668" s="17" t="s">
        <v>15</v>
      </c>
      <c r="D668" s="17" t="s">
        <v>90</v>
      </c>
      <c r="E668" s="18">
        <v>727</v>
      </c>
      <c r="F668" s="18">
        <v>2973.3990000000003</v>
      </c>
      <c r="G668" s="18">
        <v>11418.537</v>
      </c>
      <c r="H668" s="18">
        <v>7642.1939999999995</v>
      </c>
      <c r="I668" s="18">
        <f>G668+H668</f>
        <v>19060.731</v>
      </c>
      <c r="J668" s="18">
        <f>F668-I668</f>
        <v>-16087.331999999999</v>
      </c>
      <c r="K668" s="18">
        <f>(F668/$E668)*1000</f>
        <v>4089.9573590096293</v>
      </c>
      <c r="L668" s="18">
        <f>(G668/$E668)*1000</f>
        <v>15706.37826685007</v>
      </c>
      <c r="M668" s="18">
        <f>(H668/$E668)*1000</f>
        <v>10511.958734525446</v>
      </c>
      <c r="N668" s="18">
        <f>(I668/$E668)*1000</f>
        <v>26218.337001375516</v>
      </c>
      <c r="O668" s="18">
        <f>(J668/$E668)*1000</f>
        <v>-22128.379642365886</v>
      </c>
    </row>
    <row r="669" spans="1:15">
      <c r="A669" s="1" t="s">
        <v>74</v>
      </c>
      <c r="B669" s="1">
        <f>(LEFT(C669,4))*1</f>
        <v>8722</v>
      </c>
      <c r="C669" s="1" t="s">
        <v>65</v>
      </c>
      <c r="D669" s="1" t="s">
        <v>140</v>
      </c>
      <c r="E669" s="2">
        <v>699</v>
      </c>
      <c r="F669" s="2">
        <v>93.260999999999996</v>
      </c>
      <c r="G669" s="2"/>
      <c r="H669" s="2">
        <v>1091.5999999999999</v>
      </c>
      <c r="I669" s="2">
        <f>G669+H669</f>
        <v>1091.5999999999999</v>
      </c>
      <c r="J669" s="2">
        <f>F669-I669</f>
        <v>-998.33899999999994</v>
      </c>
      <c r="K669" s="2">
        <f>(F669/$E669)*1000</f>
        <v>133.42060085836908</v>
      </c>
      <c r="L669" s="2">
        <f>(G669/$E669)*1000</f>
        <v>0</v>
      </c>
      <c r="M669" s="2">
        <f>(H669/$E669)*1000</f>
        <v>1561.659513590844</v>
      </c>
      <c r="N669" s="2">
        <f>(I669/$E669)*1000</f>
        <v>1561.659513590844</v>
      </c>
      <c r="O669" s="2">
        <f>(J669/$E669)*1000</f>
        <v>-1428.2389127324748</v>
      </c>
    </row>
    <row r="670" spans="1:15">
      <c r="A670" s="17" t="s">
        <v>74</v>
      </c>
      <c r="B670" s="17">
        <f>(LEFT(C670,4))*1</f>
        <v>7502</v>
      </c>
      <c r="C670" s="17" t="s">
        <v>49</v>
      </c>
      <c r="D670" s="17" t="s">
        <v>124</v>
      </c>
      <c r="E670" s="18">
        <v>650</v>
      </c>
      <c r="F670" s="18">
        <v>1672.2550000000001</v>
      </c>
      <c r="G670" s="18">
        <v>34053.038</v>
      </c>
      <c r="H670" s="18">
        <v>13537.878000000001</v>
      </c>
      <c r="I670" s="18">
        <f>G670+H670</f>
        <v>47590.915999999997</v>
      </c>
      <c r="J670" s="18">
        <f>F670-I670</f>
        <v>-45918.661</v>
      </c>
      <c r="K670" s="18">
        <f>(F670/$E670)*1000</f>
        <v>2572.7000000000003</v>
      </c>
      <c r="L670" s="18">
        <f>(G670/$E670)*1000</f>
        <v>52389.289230769231</v>
      </c>
      <c r="M670" s="18">
        <f>(H670/$E670)*1000</f>
        <v>20827.504615384616</v>
      </c>
      <c r="N670" s="18">
        <f>(I670/$E670)*1000</f>
        <v>73216.793846153843</v>
      </c>
      <c r="O670" s="18">
        <f>(J670/$E670)*1000</f>
        <v>-70644.093846153846</v>
      </c>
    </row>
    <row r="671" spans="1:15">
      <c r="A671" s="1" t="s">
        <v>74</v>
      </c>
      <c r="B671" s="1">
        <f>(LEFT(C671,4))*1</f>
        <v>3811</v>
      </c>
      <c r="C671" s="1" t="s">
        <v>21</v>
      </c>
      <c r="D671" s="1" t="s">
        <v>96</v>
      </c>
      <c r="E671" s="2">
        <v>642</v>
      </c>
      <c r="F671" s="2">
        <v>2639.9160000000002</v>
      </c>
      <c r="G671" s="2"/>
      <c r="H671" s="2">
        <v>16029.786</v>
      </c>
      <c r="I671" s="2">
        <f>G671+H671</f>
        <v>16029.786</v>
      </c>
      <c r="J671" s="2">
        <f>F671-I671</f>
        <v>-13389.869999999999</v>
      </c>
      <c r="K671" s="2">
        <f>(F671/$E671)*1000</f>
        <v>4112.0186915887853</v>
      </c>
      <c r="L671" s="2">
        <f>(G671/$E671)*1000</f>
        <v>0</v>
      </c>
      <c r="M671" s="2">
        <f>(H671/$E671)*1000</f>
        <v>24968.514018691589</v>
      </c>
      <c r="N671" s="2">
        <f>(I671/$E671)*1000</f>
        <v>24968.514018691589</v>
      </c>
      <c r="O671" s="2">
        <f>(J671/$E671)*1000</f>
        <v>-20856.495327102803</v>
      </c>
    </row>
    <row r="672" spans="1:15">
      <c r="A672" s="17" t="s">
        <v>74</v>
      </c>
      <c r="B672" s="17">
        <f>(LEFT(C672,4))*1</f>
        <v>8509</v>
      </c>
      <c r="C672" s="17" t="s">
        <v>55</v>
      </c>
      <c r="D672" s="17" t="s">
        <v>130</v>
      </c>
      <c r="E672" s="18">
        <v>620</v>
      </c>
      <c r="F672" s="18">
        <v>9399.39</v>
      </c>
      <c r="G672" s="18">
        <v>0</v>
      </c>
      <c r="H672" s="18">
        <v>12015.594000000001</v>
      </c>
      <c r="I672" s="18">
        <f>G672+H672</f>
        <v>12015.594000000001</v>
      </c>
      <c r="J672" s="18">
        <f>F672-I672</f>
        <v>-2616.2040000000015</v>
      </c>
      <c r="K672" s="18">
        <f>(F672/$E672)*1000</f>
        <v>15160.306451612902</v>
      </c>
      <c r="L672" s="18">
        <f>(G672/$E672)*1000</f>
        <v>0</v>
      </c>
      <c r="M672" s="18">
        <f>(H672/$E672)*1000</f>
        <v>19379.990322580645</v>
      </c>
      <c r="N672" s="18">
        <f>(I672/$E672)*1000</f>
        <v>19379.990322580645</v>
      </c>
      <c r="O672" s="18">
        <f>(J672/$E672)*1000</f>
        <v>-4219.683870967744</v>
      </c>
    </row>
    <row r="673" spans="1:15">
      <c r="A673" s="1" t="s">
        <v>74</v>
      </c>
      <c r="B673" s="1">
        <f>(LEFT(C673,4))*1</f>
        <v>8720</v>
      </c>
      <c r="C673" s="1" t="s">
        <v>63</v>
      </c>
      <c r="D673" s="1" t="s">
        <v>138</v>
      </c>
      <c r="E673" s="2">
        <v>591</v>
      </c>
      <c r="F673" s="2">
        <v>624.17399999999998</v>
      </c>
      <c r="G673" s="2">
        <v>1006.0740000000001</v>
      </c>
      <c r="H673" s="2">
        <v>5427.8409999999994</v>
      </c>
      <c r="I673" s="2">
        <f>G673+H673</f>
        <v>6433.9149999999991</v>
      </c>
      <c r="J673" s="2">
        <f>F673-I673</f>
        <v>-5809.7409999999991</v>
      </c>
      <c r="K673" s="2">
        <f>(F673/$E673)*1000</f>
        <v>1056.1319796954315</v>
      </c>
      <c r="L673" s="2">
        <f>(G673/$E673)*1000</f>
        <v>1702.3248730964469</v>
      </c>
      <c r="M673" s="2">
        <f>(H673/$E673)*1000</f>
        <v>9184.1641285955993</v>
      </c>
      <c r="N673" s="2">
        <f>(I673/$E673)*1000</f>
        <v>10886.489001692047</v>
      </c>
      <c r="O673" s="2">
        <f>(J673/$E673)*1000</f>
        <v>-9830.3570219966132</v>
      </c>
    </row>
    <row r="674" spans="1:15">
      <c r="A674" s="17" t="s">
        <v>74</v>
      </c>
      <c r="B674" s="17">
        <f>(LEFT(C674,4))*1</f>
        <v>6710</v>
      </c>
      <c r="C674" s="17" t="s">
        <v>46</v>
      </c>
      <c r="D674" s="17" t="s">
        <v>121</v>
      </c>
      <c r="E674" s="18">
        <v>540</v>
      </c>
      <c r="F674" s="18">
        <v>2180.2559999999999</v>
      </c>
      <c r="G674" s="18"/>
      <c r="H674" s="18">
        <v>33091.056000000004</v>
      </c>
      <c r="I674" s="18">
        <f>G674+H674</f>
        <v>33091.056000000004</v>
      </c>
      <c r="J674" s="18">
        <f>F674-I674</f>
        <v>-30910.800000000003</v>
      </c>
      <c r="K674" s="18">
        <f>(F674/$E674)*1000</f>
        <v>4037.5111111111109</v>
      </c>
      <c r="L674" s="18">
        <f>(G674/$E674)*1000</f>
        <v>0</v>
      </c>
      <c r="M674" s="18">
        <f>(H674/$E674)*1000</f>
        <v>61279.733333333337</v>
      </c>
      <c r="N674" s="18">
        <f>(I674/$E674)*1000</f>
        <v>61279.733333333337</v>
      </c>
      <c r="O674" s="18">
        <f>(J674/$E674)*1000</f>
        <v>-57242.222222222226</v>
      </c>
    </row>
    <row r="675" spans="1:15">
      <c r="A675" s="1" t="s">
        <v>74</v>
      </c>
      <c r="B675" s="1">
        <f>(LEFT(C675,4))*1</f>
        <v>8719</v>
      </c>
      <c r="C675" s="1" t="s">
        <v>62</v>
      </c>
      <c r="D675" s="1" t="s">
        <v>137</v>
      </c>
      <c r="E675" s="2">
        <v>539</v>
      </c>
      <c r="F675" s="2">
        <v>1942.7860000000001</v>
      </c>
      <c r="G675" s="2">
        <v>160.78800000000001</v>
      </c>
      <c r="H675" s="2">
        <v>12796.263999999999</v>
      </c>
      <c r="I675" s="2">
        <f>G675+H675</f>
        <v>12957.052</v>
      </c>
      <c r="J675" s="2">
        <f>F675-I675</f>
        <v>-11014.266</v>
      </c>
      <c r="K675" s="2">
        <f>(F675/$E675)*1000</f>
        <v>3604.4267161410021</v>
      </c>
      <c r="L675" s="2">
        <f>(G675/$E675)*1000</f>
        <v>298.30797773654922</v>
      </c>
      <c r="M675" s="2">
        <f>(H675/$E675)*1000</f>
        <v>23740.749536178108</v>
      </c>
      <c r="N675" s="2">
        <f>(I675/$E675)*1000</f>
        <v>24039.057513914657</v>
      </c>
      <c r="O675" s="2">
        <f>(J675/$E675)*1000</f>
        <v>-20434.630797773654</v>
      </c>
    </row>
    <row r="676" spans="1:15">
      <c r="A676" s="17" t="s">
        <v>74</v>
      </c>
      <c r="B676" s="17">
        <f>(LEFT(C676,4))*1</f>
        <v>6601</v>
      </c>
      <c r="C676" s="17" t="s">
        <v>42</v>
      </c>
      <c r="D676" s="17" t="s">
        <v>117</v>
      </c>
      <c r="E676" s="18">
        <v>491</v>
      </c>
      <c r="F676" s="18">
        <v>29.88</v>
      </c>
      <c r="G676" s="18">
        <v>589.34</v>
      </c>
      <c r="H676" s="18">
        <v>6230.2110000000002</v>
      </c>
      <c r="I676" s="18">
        <f>G676+H676</f>
        <v>6819.5510000000004</v>
      </c>
      <c r="J676" s="18">
        <f>F676-I676</f>
        <v>-6789.6710000000003</v>
      </c>
      <c r="K676" s="18">
        <f>(F676/$E676)*1000</f>
        <v>60.855397148676168</v>
      </c>
      <c r="L676" s="18">
        <f>(G676/$E676)*1000</f>
        <v>1200.285132382892</v>
      </c>
      <c r="M676" s="18">
        <f>(H676/$E676)*1000</f>
        <v>12688.820773930755</v>
      </c>
      <c r="N676" s="18">
        <f>(I676/$E676)*1000</f>
        <v>13889.105906313647</v>
      </c>
      <c r="O676" s="18">
        <f>(J676/$E676)*1000</f>
        <v>-13828.250509164971</v>
      </c>
    </row>
    <row r="677" spans="1:15">
      <c r="A677" s="1" t="s">
        <v>74</v>
      </c>
      <c r="B677" s="1">
        <f>(LEFT(C677,4))*1</f>
        <v>5609</v>
      </c>
      <c r="C677" s="1" t="s">
        <v>32</v>
      </c>
      <c r="D677" s="1" t="s">
        <v>107</v>
      </c>
      <c r="E677" s="2">
        <v>457</v>
      </c>
      <c r="F677" s="2">
        <v>0</v>
      </c>
      <c r="G677" s="2"/>
      <c r="H677" s="2">
        <v>12158.785000000002</v>
      </c>
      <c r="I677" s="2">
        <f>G677+H677</f>
        <v>12158.785000000002</v>
      </c>
      <c r="J677" s="2">
        <f>F677-I677</f>
        <v>-12158.785000000002</v>
      </c>
      <c r="K677" s="2">
        <f>(F677/$E677)*1000</f>
        <v>0</v>
      </c>
      <c r="L677" s="2">
        <f>(G677/$E677)*1000</f>
        <v>0</v>
      </c>
      <c r="M677" s="2">
        <f>(H677/$E677)*1000</f>
        <v>26605.656455142234</v>
      </c>
      <c r="N677" s="2">
        <f>(I677/$E677)*1000</f>
        <v>26605.656455142234</v>
      </c>
      <c r="O677" s="2">
        <f>(J677/$E677)*1000</f>
        <v>-26605.656455142234</v>
      </c>
    </row>
    <row r="678" spans="1:15">
      <c r="A678" s="17" t="s">
        <v>74</v>
      </c>
      <c r="B678" s="17">
        <f>(LEFT(C678,4))*1</f>
        <v>4911</v>
      </c>
      <c r="C678" s="17" t="s">
        <v>30</v>
      </c>
      <c r="D678" s="17" t="s">
        <v>105</v>
      </c>
      <c r="E678" s="18">
        <v>414</v>
      </c>
      <c r="F678" s="18">
        <v>1660.8019999999999</v>
      </c>
      <c r="G678" s="18"/>
      <c r="H678" s="18">
        <v>5368.8440000000001</v>
      </c>
      <c r="I678" s="18">
        <f>G678+H678</f>
        <v>5368.8440000000001</v>
      </c>
      <c r="J678" s="18">
        <f>F678-I678</f>
        <v>-3708.0420000000004</v>
      </c>
      <c r="K678" s="18">
        <f>(F678/$E678)*1000</f>
        <v>4011.5990338164247</v>
      </c>
      <c r="L678" s="18">
        <f>(G678/$E678)*1000</f>
        <v>0</v>
      </c>
      <c r="M678" s="18">
        <f>(H678/$E678)*1000</f>
        <v>12968.222222222223</v>
      </c>
      <c r="N678" s="18">
        <f>(I678/$E678)*1000</f>
        <v>12968.222222222223</v>
      </c>
      <c r="O678" s="18">
        <f>(J678/$E678)*1000</f>
        <v>-8956.6231884057979</v>
      </c>
    </row>
    <row r="679" spans="1:15">
      <c r="A679" s="1" t="s">
        <v>74</v>
      </c>
      <c r="B679" s="1">
        <f>(LEFT(C679,4))*1</f>
        <v>6602</v>
      </c>
      <c r="C679" s="1" t="s">
        <v>43</v>
      </c>
      <c r="D679" s="1" t="s">
        <v>118</v>
      </c>
      <c r="E679" s="2">
        <v>396</v>
      </c>
      <c r="F679" s="2">
        <v>313.47899999999998</v>
      </c>
      <c r="G679" s="2"/>
      <c r="H679" s="2">
        <v>8699.3419999999987</v>
      </c>
      <c r="I679" s="2">
        <f>G679+H679</f>
        <v>8699.3419999999987</v>
      </c>
      <c r="J679" s="2">
        <f>F679-I679</f>
        <v>-8385.8629999999994</v>
      </c>
      <c r="K679" s="2">
        <f>(F679/$E679)*1000</f>
        <v>791.61363636363637</v>
      </c>
      <c r="L679" s="2">
        <f>(G679/$E679)*1000</f>
        <v>0</v>
      </c>
      <c r="M679" s="2">
        <f>(H679/$E679)*1000</f>
        <v>21968.03535353535</v>
      </c>
      <c r="N679" s="2">
        <f>(I679/$E679)*1000</f>
        <v>21968.03535353535</v>
      </c>
      <c r="O679" s="2">
        <f>(J679/$E679)*1000</f>
        <v>-21176.421717171717</v>
      </c>
    </row>
    <row r="680" spans="1:15">
      <c r="A680" s="17" t="s">
        <v>74</v>
      </c>
      <c r="B680" s="17">
        <f>(LEFT(C680,4))*1</f>
        <v>8610</v>
      </c>
      <c r="C680" s="17" t="s">
        <v>56</v>
      </c>
      <c r="D680" s="17" t="s">
        <v>131</v>
      </c>
      <c r="E680" s="18">
        <v>293</v>
      </c>
      <c r="F680" s="18">
        <v>12741.686</v>
      </c>
      <c r="G680" s="18"/>
      <c r="H680" s="18">
        <v>13480.607999999998</v>
      </c>
      <c r="I680" s="18">
        <f>G680+H680</f>
        <v>13480.607999999998</v>
      </c>
      <c r="J680" s="18">
        <f>F680-I680</f>
        <v>-738.92199999999866</v>
      </c>
      <c r="K680" s="18">
        <f>(F680/$E680)*1000</f>
        <v>43486.982935153581</v>
      </c>
      <c r="L680" s="18">
        <f>(G680/$E680)*1000</f>
        <v>0</v>
      </c>
      <c r="M680" s="18">
        <f>(H680/$E680)*1000</f>
        <v>46008.901023890779</v>
      </c>
      <c r="N680" s="18">
        <f>(I680/$E680)*1000</f>
        <v>46008.901023890779</v>
      </c>
      <c r="O680" s="18">
        <f>(J680/$E680)*1000</f>
        <v>-2521.9180887371967</v>
      </c>
    </row>
    <row r="681" spans="1:15">
      <c r="A681" s="1" t="s">
        <v>74</v>
      </c>
      <c r="B681" s="1">
        <f>(LEFT(C681,4))*1</f>
        <v>1606</v>
      </c>
      <c r="C681" s="1" t="s">
        <v>8</v>
      </c>
      <c r="D681" s="1" t="s">
        <v>83</v>
      </c>
      <c r="E681" s="2">
        <v>269</v>
      </c>
      <c r="F681" s="2">
        <v>255</v>
      </c>
      <c r="G681" s="2">
        <v>326.28399999999999</v>
      </c>
      <c r="H681" s="2">
        <v>3385.8980000000001</v>
      </c>
      <c r="I681" s="2">
        <f>G681+H681</f>
        <v>3712.1820000000002</v>
      </c>
      <c r="J681" s="2">
        <f>F681-I681</f>
        <v>-3457.1820000000002</v>
      </c>
      <c r="K681" s="2">
        <f>(F681/$E681)*1000</f>
        <v>947.9553903345726</v>
      </c>
      <c r="L681" s="2">
        <f>(G681/$E681)*1000</f>
        <v>1212.9516728624535</v>
      </c>
      <c r="M681" s="2">
        <f>(H681/$E681)*1000</f>
        <v>12586.981412639405</v>
      </c>
      <c r="N681" s="2">
        <f>(I681/$E681)*1000</f>
        <v>13799.93308550186</v>
      </c>
      <c r="O681" s="2">
        <f>(J681/$E681)*1000</f>
        <v>-12851.977695167287</v>
      </c>
    </row>
    <row r="682" spans="1:15">
      <c r="A682" s="17" t="s">
        <v>74</v>
      </c>
      <c r="B682" s="17">
        <f>(LEFT(C682,4))*1</f>
        <v>4604</v>
      </c>
      <c r="C682" s="17" t="s">
        <v>25</v>
      </c>
      <c r="D682" s="17" t="s">
        <v>100</v>
      </c>
      <c r="E682" s="18">
        <v>250</v>
      </c>
      <c r="F682" s="18">
        <v>0</v>
      </c>
      <c r="G682" s="18">
        <v>301.62299999999999</v>
      </c>
      <c r="H682" s="18">
        <v>10411.942999999999</v>
      </c>
      <c r="I682" s="18">
        <f>G682+H682</f>
        <v>10713.565999999999</v>
      </c>
      <c r="J682" s="18">
        <f>F682-I682</f>
        <v>-10713.565999999999</v>
      </c>
      <c r="K682" s="18">
        <f>(F682/$E682)*1000</f>
        <v>0</v>
      </c>
      <c r="L682" s="18">
        <f>(G682/$E682)*1000</f>
        <v>1206.492</v>
      </c>
      <c r="M682" s="18">
        <f>(H682/$E682)*1000</f>
        <v>41647.771999999997</v>
      </c>
      <c r="N682" s="18">
        <f>(I682/$E682)*1000</f>
        <v>42854.263999999996</v>
      </c>
      <c r="O682" s="18">
        <f>(J682/$E682)*1000</f>
        <v>-42854.263999999996</v>
      </c>
    </row>
    <row r="683" spans="1:15">
      <c r="A683" s="1" t="s">
        <v>74</v>
      </c>
      <c r="B683" s="1">
        <f>(LEFT(C683,4))*1</f>
        <v>4502</v>
      </c>
      <c r="C683" s="1" t="s">
        <v>24</v>
      </c>
      <c r="D683" s="1" t="s">
        <v>99</v>
      </c>
      <c r="E683" s="2">
        <v>236</v>
      </c>
      <c r="F683" s="2">
        <v>1551.356</v>
      </c>
      <c r="G683" s="2">
        <v>8663.2739999999994</v>
      </c>
      <c r="H683" s="2">
        <v>7347.2060000000001</v>
      </c>
      <c r="I683" s="2">
        <f>G683+H683</f>
        <v>16010.48</v>
      </c>
      <c r="J683" s="2">
        <f>F683-I683</f>
        <v>-14459.124</v>
      </c>
      <c r="K683" s="2">
        <f>(F683/$E683)*1000</f>
        <v>6573.5423728813557</v>
      </c>
      <c r="L683" s="2">
        <f>(G683/$E683)*1000</f>
        <v>36708.788135593219</v>
      </c>
      <c r="M683" s="2">
        <f>(H683/$E683)*1000</f>
        <v>31132.228813559323</v>
      </c>
      <c r="N683" s="2">
        <f>(I683/$E683)*1000</f>
        <v>67841.016949152545</v>
      </c>
      <c r="O683" s="2">
        <f>(J683/$E683)*1000</f>
        <v>-61267.474576271183</v>
      </c>
    </row>
    <row r="684" spans="1:15">
      <c r="A684" s="17" t="s">
        <v>74</v>
      </c>
      <c r="B684" s="17">
        <f>(LEFT(C684,4))*1</f>
        <v>4803</v>
      </c>
      <c r="C684" s="17" t="s">
        <v>27</v>
      </c>
      <c r="D684" s="17" t="s">
        <v>102</v>
      </c>
      <c r="E684" s="18">
        <v>219</v>
      </c>
      <c r="F684" s="18">
        <v>4860</v>
      </c>
      <c r="G684" s="18"/>
      <c r="H684" s="18">
        <v>7488.4940000000006</v>
      </c>
      <c r="I684" s="18">
        <f>G684+H684</f>
        <v>7488.4940000000006</v>
      </c>
      <c r="J684" s="18">
        <f>F684-I684</f>
        <v>-2628.4940000000006</v>
      </c>
      <c r="K684" s="18">
        <f>(F684/$E684)*1000</f>
        <v>22191.780821917811</v>
      </c>
      <c r="L684" s="18">
        <f>(G684/$E684)*1000</f>
        <v>0</v>
      </c>
      <c r="M684" s="18">
        <f>(H684/$E684)*1000</f>
        <v>34194.036529680365</v>
      </c>
      <c r="N684" s="18">
        <f>(I684/$E684)*1000</f>
        <v>34194.036529680365</v>
      </c>
      <c r="O684" s="18">
        <f>(J684/$E684)*1000</f>
        <v>-12002.255707762559</v>
      </c>
    </row>
    <row r="685" spans="1:15">
      <c r="A685" s="1" t="s">
        <v>74</v>
      </c>
      <c r="B685" s="1">
        <f>(LEFT(C685,4))*1</f>
        <v>3713</v>
      </c>
      <c r="C685" s="1" t="s">
        <v>18</v>
      </c>
      <c r="D685" s="1" t="s">
        <v>93</v>
      </c>
      <c r="E685" s="2">
        <v>123</v>
      </c>
      <c r="F685" s="2">
        <v>0</v>
      </c>
      <c r="G685" s="2"/>
      <c r="H685" s="2">
        <v>2925</v>
      </c>
      <c r="I685" s="2">
        <f>G685+H685</f>
        <v>2925</v>
      </c>
      <c r="J685" s="2">
        <f>F685-I685</f>
        <v>-2925</v>
      </c>
      <c r="K685" s="2">
        <f>(F685/$E685)*1000</f>
        <v>0</v>
      </c>
      <c r="L685" s="2">
        <f>(G685/$E685)*1000</f>
        <v>0</v>
      </c>
      <c r="M685" s="2">
        <f>(H685/$E685)*1000</f>
        <v>23780.487804878048</v>
      </c>
      <c r="N685" s="2">
        <f>(I685/$E685)*1000</f>
        <v>23780.487804878048</v>
      </c>
      <c r="O685" s="2">
        <f>(J685/$E685)*1000</f>
        <v>-23780.487804878048</v>
      </c>
    </row>
    <row r="686" spans="1:15">
      <c r="A686" s="17" t="s">
        <v>74</v>
      </c>
      <c r="B686" s="17">
        <f>(LEFT(C686,4))*1</f>
        <v>4902</v>
      </c>
      <c r="C686" s="17" t="s">
        <v>29</v>
      </c>
      <c r="D686" s="17" t="s">
        <v>104</v>
      </c>
      <c r="E686" s="18">
        <v>104</v>
      </c>
      <c r="F686" s="18">
        <v>1315.223</v>
      </c>
      <c r="G686" s="18">
        <v>122.842</v>
      </c>
      <c r="H686" s="18">
        <v>438.62099999999998</v>
      </c>
      <c r="I686" s="18">
        <f>G686+H686</f>
        <v>561.46299999999997</v>
      </c>
      <c r="J686" s="18">
        <f>F686-I686</f>
        <v>753.76</v>
      </c>
      <c r="K686" s="18">
        <f>(F686/$E686)*1000</f>
        <v>12646.374999999998</v>
      </c>
      <c r="L686" s="18">
        <f>(G686/$E686)*1000</f>
        <v>1181.1730769230769</v>
      </c>
      <c r="M686" s="18">
        <f>(H686/$E686)*1000</f>
        <v>4217.5096153846152</v>
      </c>
      <c r="N686" s="18">
        <f>(I686/$E686)*1000</f>
        <v>5398.6826923076924</v>
      </c>
      <c r="O686" s="18">
        <f>(J686/$E686)*1000</f>
        <v>7247.6923076923076</v>
      </c>
    </row>
    <row r="687" spans="1:15">
      <c r="A687" s="1" t="s">
        <v>74</v>
      </c>
      <c r="B687" s="1">
        <f>(LEFT(C687,4))*1</f>
        <v>7505</v>
      </c>
      <c r="C687" s="1" t="s">
        <v>50</v>
      </c>
      <c r="D687" s="1" t="s">
        <v>125</v>
      </c>
      <c r="E687" s="2">
        <v>95</v>
      </c>
      <c r="F687" s="2">
        <v>4606.1030000000001</v>
      </c>
      <c r="G687" s="2">
        <v>2621.107</v>
      </c>
      <c r="H687" s="2">
        <v>66693.459000000003</v>
      </c>
      <c r="I687" s="2">
        <f>G687+H687</f>
        <v>69314.566000000006</v>
      </c>
      <c r="J687" s="2">
        <f>F687-I687</f>
        <v>-64708.463000000003</v>
      </c>
      <c r="K687" s="2">
        <f>(F687/$E687)*1000</f>
        <v>48485.294736842108</v>
      </c>
      <c r="L687" s="2">
        <f>(G687/$E687)*1000</f>
        <v>27590.6</v>
      </c>
      <c r="M687" s="2">
        <f>(H687/$E687)*1000</f>
        <v>702036.4105263158</v>
      </c>
      <c r="N687" s="2">
        <f>(I687/$E687)*1000</f>
        <v>729627.01052631589</v>
      </c>
      <c r="O687" s="2">
        <f>(J687/$E687)*1000</f>
        <v>-681141.71578947362</v>
      </c>
    </row>
    <row r="688" spans="1:15">
      <c r="A688" s="17" t="s">
        <v>74</v>
      </c>
      <c r="B688" s="17">
        <f>(LEFT(C688,4))*1</f>
        <v>5611</v>
      </c>
      <c r="C688" s="17" t="s">
        <v>33</v>
      </c>
      <c r="D688" s="17" t="s">
        <v>108</v>
      </c>
      <c r="E688" s="18">
        <v>86</v>
      </c>
      <c r="F688" s="18">
        <v>452</v>
      </c>
      <c r="G688" s="18"/>
      <c r="H688" s="18">
        <v>2114</v>
      </c>
      <c r="I688" s="18">
        <f>G688+H688</f>
        <v>2114</v>
      </c>
      <c r="J688" s="18">
        <f>F688-I688</f>
        <v>-1662</v>
      </c>
      <c r="K688" s="18">
        <f>(F688/$E688)*1000</f>
        <v>5255.8139534883712</v>
      </c>
      <c r="L688" s="18">
        <f>(G688/$E688)*1000</f>
        <v>0</v>
      </c>
      <c r="M688" s="18">
        <f>(H688/$E688)*1000</f>
        <v>24581.39534883721</v>
      </c>
      <c r="N688" s="18">
        <f>(I688/$E688)*1000</f>
        <v>24581.39534883721</v>
      </c>
      <c r="O688" s="18">
        <f>(J688/$E688)*1000</f>
        <v>-19325.58139534884</v>
      </c>
    </row>
    <row r="689" spans="1:15">
      <c r="A689" s="1" t="s">
        <v>74</v>
      </c>
      <c r="B689" s="1">
        <f>(LEFT(C689,4))*1</f>
        <v>4901</v>
      </c>
      <c r="C689" s="1" t="s">
        <v>28</v>
      </c>
      <c r="D689" s="1" t="s">
        <v>103</v>
      </c>
      <c r="E689" s="2">
        <v>53</v>
      </c>
      <c r="F689" s="2">
        <v>19</v>
      </c>
      <c r="G689" s="2"/>
      <c r="H689" s="2">
        <v>1295</v>
      </c>
      <c r="I689" s="2">
        <f>G689+H689</f>
        <v>1295</v>
      </c>
      <c r="J689" s="2">
        <f>F689-I689</f>
        <v>-1276</v>
      </c>
      <c r="K689" s="2">
        <f>(F689/$E689)*1000</f>
        <v>358.49056603773585</v>
      </c>
      <c r="L689" s="2">
        <f>(G689/$E689)*1000</f>
        <v>0</v>
      </c>
      <c r="M689" s="2">
        <f>(H689/$E689)*1000</f>
        <v>24433.962264150941</v>
      </c>
      <c r="N689" s="2">
        <f>(I689/$E689)*1000</f>
        <v>24433.962264150941</v>
      </c>
      <c r="O689" s="2">
        <f>(J689/$E689)*1000</f>
        <v>-24075.471698113208</v>
      </c>
    </row>
    <row r="690" spans="1:15">
      <c r="A690" s="17" t="s">
        <v>74</v>
      </c>
      <c r="B690" s="17">
        <f>(LEFT(C690,4))*1</f>
        <v>3506</v>
      </c>
      <c r="C690" s="17" t="s">
        <v>14</v>
      </c>
      <c r="D690" s="17" t="s">
        <v>89</v>
      </c>
      <c r="E690" s="18">
        <v>52</v>
      </c>
      <c r="F690" s="18">
        <v>1346.316</v>
      </c>
      <c r="G690" s="18"/>
      <c r="H690" s="18">
        <v>2973.52</v>
      </c>
      <c r="I690" s="18">
        <f>G690+H690</f>
        <v>2973.52</v>
      </c>
      <c r="J690" s="18">
        <f>F690-I690</f>
        <v>-1627.204</v>
      </c>
      <c r="K690" s="18">
        <f>(F690/$E690)*1000</f>
        <v>25890.692307692309</v>
      </c>
      <c r="L690" s="18">
        <f>(G690/$E690)*1000</f>
        <v>0</v>
      </c>
      <c r="M690" s="18">
        <f>(H690/$E690)*1000</f>
        <v>57183.076923076922</v>
      </c>
      <c r="N690" s="18">
        <f>(I690/$E690)*1000</f>
        <v>57183.076923076922</v>
      </c>
      <c r="O690" s="18">
        <f>(J690/$E690)*1000</f>
        <v>-31292.384615384613</v>
      </c>
    </row>
    <row r="691" spans="1:15">
      <c r="A691" s="1" t="s">
        <v>74</v>
      </c>
      <c r="B691" s="1">
        <f>(LEFT(C691,4))*1</f>
        <v>6611</v>
      </c>
      <c r="C691" s="1" t="s">
        <v>44</v>
      </c>
      <c r="D691" s="1" t="s">
        <v>119</v>
      </c>
      <c r="E691" s="2">
        <v>52</v>
      </c>
      <c r="F691" s="2">
        <v>0</v>
      </c>
      <c r="G691" s="2"/>
      <c r="H691" s="2">
        <v>732</v>
      </c>
      <c r="I691" s="2">
        <f>G691+H691</f>
        <v>732</v>
      </c>
      <c r="J691" s="2">
        <f>F691-I691</f>
        <v>-732</v>
      </c>
      <c r="K691" s="2">
        <f>(F691/$E691)*1000</f>
        <v>0</v>
      </c>
      <c r="L691" s="2">
        <f>(G691/$E691)*1000</f>
        <v>0</v>
      </c>
      <c r="M691" s="2">
        <f>(H691/$E691)*1000</f>
        <v>14076.923076923076</v>
      </c>
      <c r="N691" s="2">
        <f>(I691/$E691)*1000</f>
        <v>14076.923076923076</v>
      </c>
      <c r="O691" s="2">
        <f>(J691/$E691)*1000</f>
        <v>-14076.923076923076</v>
      </c>
    </row>
    <row r="692" spans="1:15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s="16" customFormat="1">
      <c r="E693" s="15">
        <f>SUM(E628:E691)</f>
        <v>383726</v>
      </c>
      <c r="F693" s="15">
        <f t="shared" ref="F693:J693" si="54">SUM(F628:F691)</f>
        <v>758938.84100000013</v>
      </c>
      <c r="G693" s="15">
        <f t="shared" si="54"/>
        <v>1823172.8079999997</v>
      </c>
      <c r="H693" s="15">
        <f t="shared" si="54"/>
        <v>6510982.6539999992</v>
      </c>
      <c r="I693" s="15">
        <f t="shared" si="54"/>
        <v>8334155.4619999984</v>
      </c>
      <c r="J693" s="15">
        <f t="shared" si="54"/>
        <v>-7575216.6210000012</v>
      </c>
      <c r="K693" s="15">
        <f t="shared" ref="K648:K711" si="55">(F693/$E693)*1000</f>
        <v>1977.814484814686</v>
      </c>
      <c r="L693" s="15">
        <f t="shared" ref="L648:L711" si="56">(G693/$E693)*1000</f>
        <v>4751.236059062976</v>
      </c>
      <c r="M693" s="15">
        <f t="shared" ref="M648:M711" si="57">(H693/$E693)*1000</f>
        <v>16967.791220819021</v>
      </c>
      <c r="N693" s="15">
        <f t="shared" ref="N648:N711" si="58">(I693/$E693)*1000</f>
        <v>21719.027279881997</v>
      </c>
      <c r="O693" s="15">
        <f t="shared" ref="O648:O711" si="59">(J693/$E693)*1000</f>
        <v>-19741.212795067317</v>
      </c>
    </row>
    <row r="694" spans="1:15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>
      <c r="D695" s="14" t="s">
        <v>167</v>
      </c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>
      <c r="D696" s="13" t="s">
        <v>156</v>
      </c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>
      <c r="A697" s="17" t="s">
        <v>75</v>
      </c>
      <c r="B697" s="17">
        <f>(LEFT(C697,4))*1</f>
        <v>0</v>
      </c>
      <c r="C697" s="17" t="s">
        <v>2</v>
      </c>
      <c r="D697" s="17" t="s">
        <v>77</v>
      </c>
      <c r="E697" s="18">
        <v>136894</v>
      </c>
      <c r="F697" s="18">
        <v>47889.076000000001</v>
      </c>
      <c r="G697" s="18">
        <v>133690.76699999999</v>
      </c>
      <c r="H697" s="18">
        <v>170909.70999999996</v>
      </c>
      <c r="I697" s="18">
        <f>G697+H697</f>
        <v>304600.47699999996</v>
      </c>
      <c r="J697" s="18">
        <f>F697-I697</f>
        <v>-256711.40099999995</v>
      </c>
      <c r="K697" s="18">
        <f>(F697/$E697)*1000</f>
        <v>349.82596753692638</v>
      </c>
      <c r="L697" s="18">
        <f>(G697/$E697)*1000</f>
        <v>976.60063260625009</v>
      </c>
      <c r="M697" s="18">
        <f>(H697/$E697)*1000</f>
        <v>1248.4821102458834</v>
      </c>
      <c r="N697" s="18">
        <f>(I697/$E697)*1000</f>
        <v>2225.0827428521334</v>
      </c>
      <c r="O697" s="18">
        <f>(J697/$E697)*1000</f>
        <v>-1875.2567753152071</v>
      </c>
    </row>
    <row r="698" spans="1:15">
      <c r="A698" s="1" t="s">
        <v>75</v>
      </c>
      <c r="B698" s="1">
        <f>(LEFT(C698,4))*1</f>
        <v>1000</v>
      </c>
      <c r="C698" s="1" t="s">
        <v>3</v>
      </c>
      <c r="D698" s="1" t="s">
        <v>78</v>
      </c>
      <c r="E698" s="2">
        <v>39335</v>
      </c>
      <c r="F698" s="2">
        <v>0</v>
      </c>
      <c r="G698" s="2"/>
      <c r="H698" s="2">
        <v>48373.974000000002</v>
      </c>
      <c r="I698" s="2">
        <f>G698+H698</f>
        <v>48373.974000000002</v>
      </c>
      <c r="J698" s="2">
        <f>F698-I698</f>
        <v>-48373.974000000002</v>
      </c>
      <c r="K698" s="2">
        <f>(F698/$E698)*1000</f>
        <v>0</v>
      </c>
      <c r="L698" s="2">
        <f>(G698/$E698)*1000</f>
        <v>0</v>
      </c>
      <c r="M698" s="2">
        <f>(H698/$E698)*1000</f>
        <v>1229.7946866658194</v>
      </c>
      <c r="N698" s="2">
        <f>(I698/$E698)*1000</f>
        <v>1229.7946866658194</v>
      </c>
      <c r="O698" s="2">
        <f>(J698/$E698)*1000</f>
        <v>-1229.7946866658194</v>
      </c>
    </row>
    <row r="699" spans="1:15">
      <c r="A699" s="17" t="s">
        <v>75</v>
      </c>
      <c r="B699" s="17">
        <f>(LEFT(C699,4))*1</f>
        <v>1400</v>
      </c>
      <c r="C699" s="17" t="s">
        <v>6</v>
      </c>
      <c r="D699" s="17" t="s">
        <v>81</v>
      </c>
      <c r="E699" s="18">
        <v>30616</v>
      </c>
      <c r="F699" s="18">
        <v>46923.129000000001</v>
      </c>
      <c r="G699" s="18">
        <v>3102.1360000000004</v>
      </c>
      <c r="H699" s="18">
        <v>46875.61</v>
      </c>
      <c r="I699" s="18">
        <f>G699+H699</f>
        <v>49977.745999999999</v>
      </c>
      <c r="J699" s="18">
        <f>F699-I699</f>
        <v>-3054.6169999999984</v>
      </c>
      <c r="K699" s="18">
        <f>(F699/$E699)*1000</f>
        <v>1532.6342108701331</v>
      </c>
      <c r="L699" s="18">
        <f>(G699/$E699)*1000</f>
        <v>101.32401358766658</v>
      </c>
      <c r="M699" s="18">
        <f>(H699/$E699)*1000</f>
        <v>1531.0821139273583</v>
      </c>
      <c r="N699" s="18">
        <f>(I699/$E699)*1000</f>
        <v>1632.4061275150248</v>
      </c>
      <c r="O699" s="18">
        <f>(J699/$E699)*1000</f>
        <v>-99.771916644891505</v>
      </c>
    </row>
    <row r="700" spans="1:15">
      <c r="A700" s="1" t="s">
        <v>75</v>
      </c>
      <c r="B700" s="1">
        <f>(LEFT(C700,4))*1</f>
        <v>2000</v>
      </c>
      <c r="C700" s="1" t="s">
        <v>9</v>
      </c>
      <c r="D700" s="1" t="s">
        <v>84</v>
      </c>
      <c r="E700" s="2">
        <v>21957</v>
      </c>
      <c r="F700" s="2">
        <v>4902.4809999999998</v>
      </c>
      <c r="G700" s="2">
        <v>19679.964</v>
      </c>
      <c r="H700" s="2">
        <v>31507.025000000001</v>
      </c>
      <c r="I700" s="2">
        <f>G700+H700</f>
        <v>51186.989000000001</v>
      </c>
      <c r="J700" s="2">
        <f>F700-I700</f>
        <v>-46284.508000000002</v>
      </c>
      <c r="K700" s="2">
        <f>(F700/$E700)*1000</f>
        <v>223.27644942387391</v>
      </c>
      <c r="L700" s="2">
        <f>(G700/$E700)*1000</f>
        <v>896.29566880721416</v>
      </c>
      <c r="M700" s="2">
        <f>(H700/$E700)*1000</f>
        <v>1434.94215967573</v>
      </c>
      <c r="N700" s="2">
        <f>(I700/$E700)*1000</f>
        <v>2331.2378284829438</v>
      </c>
      <c r="O700" s="2">
        <f>(J700/$E700)*1000</f>
        <v>-2107.9613790590697</v>
      </c>
    </row>
    <row r="701" spans="1:15">
      <c r="A701" s="17" t="s">
        <v>75</v>
      </c>
      <c r="B701" s="17">
        <f>(LEFT(C701,4))*1</f>
        <v>6000</v>
      </c>
      <c r="C701" s="17" t="s">
        <v>36</v>
      </c>
      <c r="D701" s="17" t="s">
        <v>111</v>
      </c>
      <c r="E701" s="18">
        <v>19812</v>
      </c>
      <c r="F701" s="18">
        <v>9491.1669999999995</v>
      </c>
      <c r="G701" s="18">
        <v>0</v>
      </c>
      <c r="H701" s="18">
        <v>146731.04699999999</v>
      </c>
      <c r="I701" s="18">
        <f>G701+H701</f>
        <v>146731.04699999999</v>
      </c>
      <c r="J701" s="18">
        <f>F701-I701</f>
        <v>-137239.88</v>
      </c>
      <c r="K701" s="18">
        <f>(F701/$E701)*1000</f>
        <v>479.06152836664643</v>
      </c>
      <c r="L701" s="18">
        <f>(G701/$E701)*1000</f>
        <v>0</v>
      </c>
      <c r="M701" s="18">
        <f>(H701/$E701)*1000</f>
        <v>7406.1703513022412</v>
      </c>
      <c r="N701" s="18">
        <f>(I701/$E701)*1000</f>
        <v>7406.1703513022412</v>
      </c>
      <c r="O701" s="18">
        <f>(J701/$E701)*1000</f>
        <v>-6927.1088229355946</v>
      </c>
    </row>
    <row r="702" spans="1:15">
      <c r="A702" s="1" t="s">
        <v>75</v>
      </c>
      <c r="B702" s="1">
        <f>(LEFT(C702,4))*1</f>
        <v>1300</v>
      </c>
      <c r="C702" s="1" t="s">
        <v>5</v>
      </c>
      <c r="D702" s="1" t="s">
        <v>80</v>
      </c>
      <c r="E702" s="2">
        <v>19088</v>
      </c>
      <c r="F702" s="2">
        <v>0</v>
      </c>
      <c r="G702" s="2"/>
      <c r="H702" s="2"/>
      <c r="I702" s="2">
        <f>G702+H702</f>
        <v>0</v>
      </c>
      <c r="J702" s="2">
        <f>F702-I702</f>
        <v>0</v>
      </c>
      <c r="K702" s="2">
        <f>(F702/$E702)*1000</f>
        <v>0</v>
      </c>
      <c r="L702" s="2">
        <f>(G702/$E702)*1000</f>
        <v>0</v>
      </c>
      <c r="M702" s="2">
        <f>(H702/$E702)*1000</f>
        <v>0</v>
      </c>
      <c r="N702" s="2">
        <f>(I702/$E702)*1000</f>
        <v>0</v>
      </c>
      <c r="O702" s="2">
        <f>(J702/$E702)*1000</f>
        <v>0</v>
      </c>
    </row>
    <row r="703" spans="1:15">
      <c r="A703" s="17" t="s">
        <v>75</v>
      </c>
      <c r="B703" s="17">
        <f>(LEFT(C703,4))*1</f>
        <v>1604</v>
      </c>
      <c r="C703" s="17" t="s">
        <v>7</v>
      </c>
      <c r="D703" s="17" t="s">
        <v>82</v>
      </c>
      <c r="E703" s="18">
        <v>13403</v>
      </c>
      <c r="F703" s="18">
        <v>0</v>
      </c>
      <c r="G703" s="18"/>
      <c r="H703" s="18">
        <v>727.17600000000004</v>
      </c>
      <c r="I703" s="18">
        <f>G703+H703</f>
        <v>727.17600000000004</v>
      </c>
      <c r="J703" s="18">
        <f>F703-I703</f>
        <v>-727.17600000000004</v>
      </c>
      <c r="K703" s="18">
        <f>(F703/$E703)*1000</f>
        <v>0</v>
      </c>
      <c r="L703" s="18">
        <f>(G703/$E703)*1000</f>
        <v>0</v>
      </c>
      <c r="M703" s="18">
        <f>(H703/$E703)*1000</f>
        <v>54.25471909274043</v>
      </c>
      <c r="N703" s="18">
        <f>(I703/$E703)*1000</f>
        <v>54.25471909274043</v>
      </c>
      <c r="O703" s="18">
        <f>(J703/$E703)*1000</f>
        <v>-54.25471909274043</v>
      </c>
    </row>
    <row r="704" spans="1:15">
      <c r="A704" s="1" t="s">
        <v>75</v>
      </c>
      <c r="B704" s="1">
        <f>(LEFT(C704,4))*1</f>
        <v>8200</v>
      </c>
      <c r="C704" s="1" t="s">
        <v>52</v>
      </c>
      <c r="D704" s="1" t="s">
        <v>127</v>
      </c>
      <c r="E704" s="2">
        <v>11565</v>
      </c>
      <c r="F704" s="2">
        <v>811.48500000000001</v>
      </c>
      <c r="G704" s="2"/>
      <c r="H704" s="2">
        <v>40273.919999999998</v>
      </c>
      <c r="I704" s="2">
        <f>G704+H704</f>
        <v>40273.919999999998</v>
      </c>
      <c r="J704" s="2">
        <f>F704-I704</f>
        <v>-39462.434999999998</v>
      </c>
      <c r="K704" s="2">
        <f>(F704/$E704)*1000</f>
        <v>70.167315175097272</v>
      </c>
      <c r="L704" s="2">
        <f>(G704/$E704)*1000</f>
        <v>0</v>
      </c>
      <c r="M704" s="2">
        <f>(H704/$E704)*1000</f>
        <v>3482.396887159533</v>
      </c>
      <c r="N704" s="2">
        <f>(I704/$E704)*1000</f>
        <v>3482.396887159533</v>
      </c>
      <c r="O704" s="2">
        <f>(J704/$E704)*1000</f>
        <v>-3412.2295719844356</v>
      </c>
    </row>
    <row r="705" spans="1:15">
      <c r="A705" s="17" t="s">
        <v>75</v>
      </c>
      <c r="B705" s="17">
        <f>(LEFT(C705,4))*1</f>
        <v>3000</v>
      </c>
      <c r="C705" s="17" t="s">
        <v>13</v>
      </c>
      <c r="D705" s="17" t="s">
        <v>88</v>
      </c>
      <c r="E705" s="18">
        <v>8071</v>
      </c>
      <c r="F705" s="18">
        <v>20316.239000000001</v>
      </c>
      <c r="G705" s="18">
        <v>7547.89</v>
      </c>
      <c r="H705" s="18">
        <v>57226.973999999995</v>
      </c>
      <c r="I705" s="18">
        <f>G705+H705</f>
        <v>64774.863999999994</v>
      </c>
      <c r="J705" s="18">
        <f>F705-I705</f>
        <v>-44458.624999999993</v>
      </c>
      <c r="K705" s="18">
        <f>(F705/$E705)*1000</f>
        <v>2517.1898153884281</v>
      </c>
      <c r="L705" s="18">
        <f>(G705/$E705)*1000</f>
        <v>935.18647007805737</v>
      </c>
      <c r="M705" s="18">
        <f>(H705/$E705)*1000</f>
        <v>7090.4440589765827</v>
      </c>
      <c r="N705" s="18">
        <f>(I705/$E705)*1000</f>
        <v>8025.6305290546397</v>
      </c>
      <c r="O705" s="18">
        <f>(J705/$E705)*1000</f>
        <v>-5508.4407136662121</v>
      </c>
    </row>
    <row r="706" spans="1:15">
      <c r="A706" s="1" t="s">
        <v>75</v>
      </c>
      <c r="B706" s="1">
        <f>(LEFT(C706,4))*1</f>
        <v>7400</v>
      </c>
      <c r="C706" s="1" t="s">
        <v>48</v>
      </c>
      <c r="D706" s="1" t="s">
        <v>123</v>
      </c>
      <c r="E706" s="2">
        <v>5177</v>
      </c>
      <c r="F706" s="2">
        <v>33208.647000000004</v>
      </c>
      <c r="G706" s="2">
        <v>31202.519</v>
      </c>
      <c r="H706" s="2">
        <v>99687.47</v>
      </c>
      <c r="I706" s="2">
        <f>G706+H706</f>
        <v>130889.989</v>
      </c>
      <c r="J706" s="2">
        <f>F706-I706</f>
        <v>-97681.342000000004</v>
      </c>
      <c r="K706" s="2">
        <f>(F706/$E706)*1000</f>
        <v>6414.6507629901489</v>
      </c>
      <c r="L706" s="2">
        <f>(G706/$E706)*1000</f>
        <v>6027.142939926598</v>
      </c>
      <c r="M706" s="2">
        <f>(H706/$E706)*1000</f>
        <v>19255.83735754298</v>
      </c>
      <c r="N706" s="2">
        <f>(I706/$E706)*1000</f>
        <v>25282.980297469578</v>
      </c>
      <c r="O706" s="2">
        <f>(J706/$E706)*1000</f>
        <v>-18868.329534479428</v>
      </c>
    </row>
    <row r="707" spans="1:15">
      <c r="A707" s="17" t="s">
        <v>75</v>
      </c>
      <c r="B707" s="17">
        <f>(LEFT(C707,4))*1</f>
        <v>7300</v>
      </c>
      <c r="C707" s="17" t="s">
        <v>47</v>
      </c>
      <c r="D707" s="17" t="s">
        <v>122</v>
      </c>
      <c r="E707" s="18">
        <v>5163</v>
      </c>
      <c r="F707" s="18">
        <v>4289.0630000000001</v>
      </c>
      <c r="G707" s="18">
        <v>426.60400000000004</v>
      </c>
      <c r="H707" s="18">
        <v>24840.55</v>
      </c>
      <c r="I707" s="18">
        <f>G707+H707</f>
        <v>25267.153999999999</v>
      </c>
      <c r="J707" s="18">
        <f>F707-I707</f>
        <v>-20978.091</v>
      </c>
      <c r="K707" s="18">
        <f>(F707/$E707)*1000</f>
        <v>830.73077668022461</v>
      </c>
      <c r="L707" s="18">
        <f>(G707/$E707)*1000</f>
        <v>82.627154754987416</v>
      </c>
      <c r="M707" s="18">
        <f>(H707/$E707)*1000</f>
        <v>4811.2628316870041</v>
      </c>
      <c r="N707" s="18">
        <f>(I707/$E707)*1000</f>
        <v>4893.8899864419909</v>
      </c>
      <c r="O707" s="18">
        <f>(J707/$E707)*1000</f>
        <v>-4063.1592097617668</v>
      </c>
    </row>
    <row r="708" spans="1:15">
      <c r="A708" s="1" t="s">
        <v>75</v>
      </c>
      <c r="B708" s="1">
        <f>(LEFT(C708,4))*1</f>
        <v>1100</v>
      </c>
      <c r="C708" s="1" t="s">
        <v>4</v>
      </c>
      <c r="D708" s="1" t="s">
        <v>79</v>
      </c>
      <c r="E708" s="2">
        <v>4572</v>
      </c>
      <c r="F708" s="2">
        <v>0</v>
      </c>
      <c r="G708" s="2"/>
      <c r="H708" s="2">
        <v>775.96400000000006</v>
      </c>
      <c r="I708" s="2">
        <f>G708+H708</f>
        <v>775.96400000000006</v>
      </c>
      <c r="J708" s="2">
        <f>F708-I708</f>
        <v>-775.96400000000006</v>
      </c>
      <c r="K708" s="2">
        <f>(F708/$E708)*1000</f>
        <v>0</v>
      </c>
      <c r="L708" s="2">
        <f>(G708/$E708)*1000</f>
        <v>0</v>
      </c>
      <c r="M708" s="2">
        <f>(H708/$E708)*1000</f>
        <v>169.72090988626422</v>
      </c>
      <c r="N708" s="2">
        <f>(I708/$E708)*1000</f>
        <v>169.72090988626422</v>
      </c>
      <c r="O708" s="2">
        <f>(J708/$E708)*1000</f>
        <v>-169.72090988626422</v>
      </c>
    </row>
    <row r="709" spans="1:15">
      <c r="A709" s="17" t="s">
        <v>75</v>
      </c>
      <c r="B709" s="17">
        <f>(LEFT(C709,4))*1</f>
        <v>8000</v>
      </c>
      <c r="C709" s="17" t="s">
        <v>51</v>
      </c>
      <c r="D709" s="17" t="s">
        <v>126</v>
      </c>
      <c r="E709" s="18">
        <v>4444</v>
      </c>
      <c r="F709" s="18">
        <v>3316.069</v>
      </c>
      <c r="G709" s="18">
        <v>6273.808</v>
      </c>
      <c r="H709" s="18">
        <v>26286.187000000002</v>
      </c>
      <c r="I709" s="18">
        <f>G709+H709</f>
        <v>32559.995000000003</v>
      </c>
      <c r="J709" s="18">
        <f>F709-I709</f>
        <v>-29243.926000000003</v>
      </c>
      <c r="K709" s="18">
        <f>(F709/$E709)*1000</f>
        <v>746.19014401440143</v>
      </c>
      <c r="L709" s="18">
        <f>(G709/$E709)*1000</f>
        <v>1411.7479747974796</v>
      </c>
      <c r="M709" s="18">
        <f>(H709/$E709)*1000</f>
        <v>5914.9835733573364</v>
      </c>
      <c r="N709" s="18">
        <f>(I709/$E709)*1000</f>
        <v>7326.7315481548167</v>
      </c>
      <c r="O709" s="18">
        <f>(J709/$E709)*1000</f>
        <v>-6580.5414041404147</v>
      </c>
    </row>
    <row r="710" spans="1:15">
      <c r="A710" s="1" t="s">
        <v>75</v>
      </c>
      <c r="B710" s="1">
        <f>(LEFT(C710,4))*1</f>
        <v>5716</v>
      </c>
      <c r="C710" s="1" t="s">
        <v>35</v>
      </c>
      <c r="D710" s="1" t="s">
        <v>110</v>
      </c>
      <c r="E710" s="2">
        <v>4276</v>
      </c>
      <c r="F710" s="2">
        <v>40346.124999999993</v>
      </c>
      <c r="G710" s="2">
        <v>50358.739000000001</v>
      </c>
      <c r="H710" s="2">
        <v>98486.623000000007</v>
      </c>
      <c r="I710" s="2">
        <f>G710+H710</f>
        <v>148845.36200000002</v>
      </c>
      <c r="J710" s="2">
        <f>F710-I710</f>
        <v>-108499.23700000002</v>
      </c>
      <c r="K710" s="2">
        <f>(F710/$E710)*1000</f>
        <v>9435.4829279700643</v>
      </c>
      <c r="L710" s="2">
        <f>(G710/$E710)*1000</f>
        <v>11777.067118802621</v>
      </c>
      <c r="M710" s="2">
        <f>(H710/$E710)*1000</f>
        <v>23032.418849391957</v>
      </c>
      <c r="N710" s="2">
        <f>(I710/$E710)*1000</f>
        <v>34809.485968194582</v>
      </c>
      <c r="O710" s="2">
        <f>(J710/$E710)*1000</f>
        <v>-25374.003040224514</v>
      </c>
    </row>
    <row r="711" spans="1:15">
      <c r="A711" s="17" t="s">
        <v>75</v>
      </c>
      <c r="B711" s="17">
        <f>(LEFT(C711,4))*1</f>
        <v>3609</v>
      </c>
      <c r="C711" s="17" t="s">
        <v>16</v>
      </c>
      <c r="D711" s="17" t="s">
        <v>91</v>
      </c>
      <c r="E711" s="18">
        <v>4100</v>
      </c>
      <c r="F711" s="18">
        <v>4721.2190000000001</v>
      </c>
      <c r="G711" s="18">
        <v>8507.2829999999994</v>
      </c>
      <c r="H711" s="18">
        <v>16264.396000000001</v>
      </c>
      <c r="I711" s="18">
        <f>G711+H711</f>
        <v>24771.679</v>
      </c>
      <c r="J711" s="18">
        <f>F711-I711</f>
        <v>-20050.46</v>
      </c>
      <c r="K711" s="18">
        <f>(F711/$E711)*1000</f>
        <v>1151.5168292682927</v>
      </c>
      <c r="L711" s="18">
        <f>(G711/$E711)*1000</f>
        <v>2074.9470731707315</v>
      </c>
      <c r="M711" s="18">
        <f>(H711/$E711)*1000</f>
        <v>3966.9258536585367</v>
      </c>
      <c r="N711" s="18">
        <f>(I711/$E711)*1000</f>
        <v>6041.8729268292682</v>
      </c>
      <c r="O711" s="18">
        <f>(J711/$E711)*1000</f>
        <v>-4890.3560975609753</v>
      </c>
    </row>
    <row r="712" spans="1:15">
      <c r="A712" s="1" t="s">
        <v>75</v>
      </c>
      <c r="B712" s="1">
        <f>(LEFT(C712,4))*1</f>
        <v>2510</v>
      </c>
      <c r="C712" s="1" t="s">
        <v>12</v>
      </c>
      <c r="D712" s="1" t="s">
        <v>87</v>
      </c>
      <c r="E712" s="2">
        <v>3897</v>
      </c>
      <c r="F712" s="2">
        <v>0</v>
      </c>
      <c r="G712" s="2"/>
      <c r="H712" s="2">
        <v>41710.650999999998</v>
      </c>
      <c r="I712" s="2">
        <f>G712+H712</f>
        <v>41710.650999999998</v>
      </c>
      <c r="J712" s="2">
        <f>F712-I712</f>
        <v>-41710.650999999998</v>
      </c>
      <c r="K712" s="2">
        <f>(F712/$E712)*1000</f>
        <v>0</v>
      </c>
      <c r="L712" s="2">
        <f>(G712/$E712)*1000</f>
        <v>0</v>
      </c>
      <c r="M712" s="2">
        <f>(H712/$E712)*1000</f>
        <v>10703.272004105722</v>
      </c>
      <c r="N712" s="2">
        <f>(I712/$E712)*1000</f>
        <v>10703.272004105722</v>
      </c>
      <c r="O712" s="2">
        <f>(J712/$E712)*1000</f>
        <v>-10703.272004105722</v>
      </c>
    </row>
    <row r="713" spans="1:15">
      <c r="A713" s="17" t="s">
        <v>75</v>
      </c>
      <c r="B713" s="17">
        <f>(LEFT(C713,4))*1</f>
        <v>4200</v>
      </c>
      <c r="C713" s="17" t="s">
        <v>23</v>
      </c>
      <c r="D713" s="17" t="s">
        <v>98</v>
      </c>
      <c r="E713" s="18">
        <v>3797</v>
      </c>
      <c r="F713" s="18">
        <v>16125.048999999999</v>
      </c>
      <c r="G713" s="18">
        <v>10941.656999999999</v>
      </c>
      <c r="H713" s="18">
        <v>45344.493999999999</v>
      </c>
      <c r="I713" s="18">
        <f>G713+H713</f>
        <v>56286.150999999998</v>
      </c>
      <c r="J713" s="18">
        <f>F713-I713</f>
        <v>-40161.101999999999</v>
      </c>
      <c r="K713" s="18">
        <f>(F713/$E713)*1000</f>
        <v>4246.7866736897549</v>
      </c>
      <c r="L713" s="18">
        <f>(G713/$E713)*1000</f>
        <v>2881.6584145377929</v>
      </c>
      <c r="M713" s="18">
        <f>(H713/$E713)*1000</f>
        <v>11942.189623386885</v>
      </c>
      <c r="N713" s="18">
        <f>(I713/$E713)*1000</f>
        <v>14823.848037924676</v>
      </c>
      <c r="O713" s="18">
        <f>(J713/$E713)*1000</f>
        <v>-10577.061364234922</v>
      </c>
    </row>
    <row r="714" spans="1:15">
      <c r="A714" s="1" t="s">
        <v>75</v>
      </c>
      <c r="B714" s="1">
        <f>(LEFT(C714,4))*1</f>
        <v>2300</v>
      </c>
      <c r="C714" s="1" t="s">
        <v>10</v>
      </c>
      <c r="D714" s="1" t="s">
        <v>85</v>
      </c>
      <c r="E714" s="2">
        <v>3579</v>
      </c>
      <c r="F714" s="2">
        <v>6986.8729999999996</v>
      </c>
      <c r="G714" s="2"/>
      <c r="H714" s="2">
        <v>39577.828000000001</v>
      </c>
      <c r="I714" s="2">
        <f>G714+H714</f>
        <v>39577.828000000001</v>
      </c>
      <c r="J714" s="2">
        <f>F714-I714</f>
        <v>-32590.955000000002</v>
      </c>
      <c r="K714" s="2">
        <f>(F714/$E714)*1000</f>
        <v>1952.1858060910868</v>
      </c>
      <c r="L714" s="2">
        <f>(G714/$E714)*1000</f>
        <v>0</v>
      </c>
      <c r="M714" s="2">
        <f>(H714/$E714)*1000</f>
        <v>11058.34814193909</v>
      </c>
      <c r="N714" s="2">
        <f>(I714/$E714)*1000</f>
        <v>11058.34814193909</v>
      </c>
      <c r="O714" s="2">
        <f>(J714/$E714)*1000</f>
        <v>-9106.1623358480028</v>
      </c>
    </row>
    <row r="715" spans="1:15">
      <c r="A715" s="17" t="s">
        <v>75</v>
      </c>
      <c r="B715" s="17">
        <f>(LEFT(C715,4))*1</f>
        <v>8716</v>
      </c>
      <c r="C715" s="17" t="s">
        <v>60</v>
      </c>
      <c r="D715" s="17" t="s">
        <v>135</v>
      </c>
      <c r="E715" s="18">
        <v>3265</v>
      </c>
      <c r="F715" s="18">
        <v>23752.824000000001</v>
      </c>
      <c r="G715" s="18">
        <v>33173.822</v>
      </c>
      <c r="H715" s="18">
        <v>19907.749000000003</v>
      </c>
      <c r="I715" s="18">
        <f>G715+H715</f>
        <v>53081.571000000004</v>
      </c>
      <c r="J715" s="18">
        <f>F715-I715</f>
        <v>-29328.747000000003</v>
      </c>
      <c r="K715" s="18">
        <f>(F715/$E715)*1000</f>
        <v>7274.9843797856047</v>
      </c>
      <c r="L715" s="18">
        <f>(G715/$E715)*1000</f>
        <v>10160.435528330781</v>
      </c>
      <c r="M715" s="18">
        <f>(H715/$E715)*1000</f>
        <v>6097.3197549770302</v>
      </c>
      <c r="N715" s="18">
        <f>(I715/$E715)*1000</f>
        <v>16257.755283307812</v>
      </c>
      <c r="O715" s="18">
        <f>(J715/$E715)*1000</f>
        <v>-8982.7709035222069</v>
      </c>
    </row>
    <row r="716" spans="1:15">
      <c r="A716" s="1" t="s">
        <v>75</v>
      </c>
      <c r="B716" s="1">
        <f>(LEFT(C716,4))*1</f>
        <v>6100</v>
      </c>
      <c r="C716" s="1" t="s">
        <v>37</v>
      </c>
      <c r="D716" s="1" t="s">
        <v>112</v>
      </c>
      <c r="E716" s="2">
        <v>3081</v>
      </c>
      <c r="F716" s="2">
        <v>20823.667000000001</v>
      </c>
      <c r="G716" s="2">
        <v>5258.835</v>
      </c>
      <c r="H716" s="2">
        <v>88429.774999999994</v>
      </c>
      <c r="I716" s="2">
        <f>G716+H716</f>
        <v>93688.61</v>
      </c>
      <c r="J716" s="2">
        <f>F716-I716</f>
        <v>-72864.942999999999</v>
      </c>
      <c r="K716" s="2">
        <f>(F716/$E716)*1000</f>
        <v>6758.7364492048036</v>
      </c>
      <c r="L716" s="2">
        <f>(G716/$E716)*1000</f>
        <v>1706.8597857838363</v>
      </c>
      <c r="M716" s="2">
        <f>(H716/$E716)*1000</f>
        <v>28701.647192469973</v>
      </c>
      <c r="N716" s="2">
        <f>(I716/$E716)*1000</f>
        <v>30408.506978253816</v>
      </c>
      <c r="O716" s="2">
        <f>(J716/$E716)*1000</f>
        <v>-23649.770529049012</v>
      </c>
    </row>
    <row r="717" spans="1:15">
      <c r="A717" s="17" t="s">
        <v>75</v>
      </c>
      <c r="B717" s="17">
        <f>(LEFT(C717,4))*1</f>
        <v>8717</v>
      </c>
      <c r="C717" s="17" t="s">
        <v>61</v>
      </c>
      <c r="D717" s="17" t="s">
        <v>136</v>
      </c>
      <c r="E717" s="18">
        <v>2631</v>
      </c>
      <c r="F717" s="18">
        <v>1658.4939999999999</v>
      </c>
      <c r="G717" s="18">
        <v>607.36199999999997</v>
      </c>
      <c r="H717" s="18">
        <v>47025.736000000004</v>
      </c>
      <c r="I717" s="18">
        <f>G717+H717</f>
        <v>47633.098000000005</v>
      </c>
      <c r="J717" s="18">
        <f>F717-I717</f>
        <v>-45974.604000000007</v>
      </c>
      <c r="K717" s="18">
        <f>(F717/$E717)*1000</f>
        <v>630.36640060813374</v>
      </c>
      <c r="L717" s="18">
        <f>(G717/$E717)*1000</f>
        <v>230.84834663625998</v>
      </c>
      <c r="M717" s="18">
        <f>(H717/$E717)*1000</f>
        <v>17873.71189661726</v>
      </c>
      <c r="N717" s="18">
        <f>(I717/$E717)*1000</f>
        <v>18104.560243253516</v>
      </c>
      <c r="O717" s="18">
        <f>(J717/$E717)*1000</f>
        <v>-17474.193842645385</v>
      </c>
    </row>
    <row r="718" spans="1:15">
      <c r="A718" s="1" t="s">
        <v>75</v>
      </c>
      <c r="B718" s="1">
        <f>(LEFT(C718,4))*1</f>
        <v>8401</v>
      </c>
      <c r="C718" s="1" t="s">
        <v>53</v>
      </c>
      <c r="D718" s="1" t="s">
        <v>128</v>
      </c>
      <c r="E718" s="2">
        <v>2487</v>
      </c>
      <c r="F718" s="2">
        <v>4428.3059999999996</v>
      </c>
      <c r="G718" s="2">
        <v>119.41</v>
      </c>
      <c r="H718" s="2">
        <v>31860.487999999998</v>
      </c>
      <c r="I718" s="2">
        <f>G718+H718</f>
        <v>31979.897999999997</v>
      </c>
      <c r="J718" s="2">
        <f>F718-I718</f>
        <v>-27551.591999999997</v>
      </c>
      <c r="K718" s="2">
        <f>(F718/$E718)*1000</f>
        <v>1780.5814234016887</v>
      </c>
      <c r="L718" s="2">
        <f>(G718/$E718)*1000</f>
        <v>48.013671089666261</v>
      </c>
      <c r="M718" s="2">
        <f>(H718/$E718)*1000</f>
        <v>12810.811419380778</v>
      </c>
      <c r="N718" s="2">
        <f>(I718/$E718)*1000</f>
        <v>12858.825090470446</v>
      </c>
      <c r="O718" s="2">
        <f>(J718/$E718)*1000</f>
        <v>-11078.243667068757</v>
      </c>
    </row>
    <row r="719" spans="1:15">
      <c r="A719" s="17" t="s">
        <v>75</v>
      </c>
      <c r="B719" s="17">
        <f>(LEFT(C719,4))*1</f>
        <v>8613</v>
      </c>
      <c r="C719" s="17" t="s">
        <v>57</v>
      </c>
      <c r="D719" s="17" t="s">
        <v>132</v>
      </c>
      <c r="E719" s="18">
        <v>2007</v>
      </c>
      <c r="F719" s="18">
        <v>18433.370999999999</v>
      </c>
      <c r="G719" s="18">
        <v>5659.55</v>
      </c>
      <c r="H719" s="18">
        <v>25082.784999999996</v>
      </c>
      <c r="I719" s="18">
        <f>G719+H719</f>
        <v>30742.334999999995</v>
      </c>
      <c r="J719" s="18">
        <f>F719-I719</f>
        <v>-12308.963999999996</v>
      </c>
      <c r="K719" s="18">
        <f>(F719/$E719)*1000</f>
        <v>9184.5396113602383</v>
      </c>
      <c r="L719" s="18">
        <f>(G719/$E719)*1000</f>
        <v>2819.9053313403087</v>
      </c>
      <c r="M719" s="18">
        <f>(H719/$E719)*1000</f>
        <v>12497.65072247135</v>
      </c>
      <c r="N719" s="18">
        <f>(I719/$E719)*1000</f>
        <v>15317.556053811657</v>
      </c>
      <c r="O719" s="18">
        <f>(J719/$E719)*1000</f>
        <v>-6133.0164424514178</v>
      </c>
    </row>
    <row r="720" spans="1:15">
      <c r="A720" s="1" t="s">
        <v>75</v>
      </c>
      <c r="B720" s="1">
        <f>(LEFT(C720,4))*1</f>
        <v>6250</v>
      </c>
      <c r="C720" s="1" t="s">
        <v>38</v>
      </c>
      <c r="D720" s="1" t="s">
        <v>113</v>
      </c>
      <c r="E720" s="2">
        <v>1973</v>
      </c>
      <c r="F720" s="2">
        <v>913.11300000000006</v>
      </c>
      <c r="G720" s="2">
        <v>10623.173000000001</v>
      </c>
      <c r="H720" s="2">
        <v>25154.904999999999</v>
      </c>
      <c r="I720" s="2">
        <f>G720+H720</f>
        <v>35778.078000000001</v>
      </c>
      <c r="J720" s="2">
        <f>F720-I720</f>
        <v>-34864.965000000004</v>
      </c>
      <c r="K720" s="2">
        <f>(F720/$E720)*1000</f>
        <v>462.80435884439942</v>
      </c>
      <c r="L720" s="2">
        <f>(G720/$E720)*1000</f>
        <v>5384.274201723264</v>
      </c>
      <c r="M720" s="2">
        <f>(H720/$E720)*1000</f>
        <v>12749.571718195641</v>
      </c>
      <c r="N720" s="2">
        <f>(I720/$E720)*1000</f>
        <v>18133.845919918906</v>
      </c>
      <c r="O720" s="2">
        <f>(J720/$E720)*1000</f>
        <v>-17671.041561074508</v>
      </c>
    </row>
    <row r="721" spans="1:15">
      <c r="A721" s="17" t="s">
        <v>75</v>
      </c>
      <c r="B721" s="17">
        <f>(LEFT(C721,4))*1</f>
        <v>8614</v>
      </c>
      <c r="C721" s="17" t="s">
        <v>58</v>
      </c>
      <c r="D721" s="17" t="s">
        <v>133</v>
      </c>
      <c r="E721" s="18">
        <v>1867</v>
      </c>
      <c r="F721" s="18">
        <v>15546.66</v>
      </c>
      <c r="G721" s="18">
        <v>3326.5860000000002</v>
      </c>
      <c r="H721" s="18">
        <v>31339.082999999999</v>
      </c>
      <c r="I721" s="18">
        <f>G721+H721</f>
        <v>34665.669000000002</v>
      </c>
      <c r="J721" s="18">
        <f>F721-I721</f>
        <v>-19119.009000000002</v>
      </c>
      <c r="K721" s="18">
        <f>(F721/$E721)*1000</f>
        <v>8327.0808784145684</v>
      </c>
      <c r="L721" s="18">
        <f>(G721/$E721)*1000</f>
        <v>1781.7814675950724</v>
      </c>
      <c r="M721" s="18">
        <f>(H721/$E721)*1000</f>
        <v>16785.797000535618</v>
      </c>
      <c r="N721" s="18">
        <f>(I721/$E721)*1000</f>
        <v>18567.57846813069</v>
      </c>
      <c r="O721" s="18">
        <f>(J721/$E721)*1000</f>
        <v>-10240.497589716122</v>
      </c>
    </row>
    <row r="722" spans="1:15">
      <c r="A722" s="1" t="s">
        <v>75</v>
      </c>
      <c r="B722" s="1">
        <f>(LEFT(C722,4))*1</f>
        <v>6400</v>
      </c>
      <c r="C722" s="1" t="s">
        <v>39</v>
      </c>
      <c r="D722" s="1" t="s">
        <v>114</v>
      </c>
      <c r="E722" s="2">
        <v>1866</v>
      </c>
      <c r="F722" s="2">
        <v>2624.5169999999998</v>
      </c>
      <c r="G722" s="2">
        <v>506.08499999999998</v>
      </c>
      <c r="H722" s="2">
        <v>32572.449000000001</v>
      </c>
      <c r="I722" s="2">
        <f>G722+H722</f>
        <v>33078.534</v>
      </c>
      <c r="J722" s="2">
        <f>F722-I722</f>
        <v>-30454.017</v>
      </c>
      <c r="K722" s="2">
        <f>(F722/$E722)*1000</f>
        <v>1406.4935691318328</v>
      </c>
      <c r="L722" s="2">
        <f>(G722/$E722)*1000</f>
        <v>271.21382636655949</v>
      </c>
      <c r="M722" s="2">
        <f>(H722/$E722)*1000</f>
        <v>17455.760450160771</v>
      </c>
      <c r="N722" s="2">
        <f>(I722/$E722)*1000</f>
        <v>17726.974276527329</v>
      </c>
      <c r="O722" s="2">
        <f>(J722/$E722)*1000</f>
        <v>-16320.480707395496</v>
      </c>
    </row>
    <row r="723" spans="1:15">
      <c r="A723" s="17" t="s">
        <v>75</v>
      </c>
      <c r="B723" s="17">
        <f>(LEFT(C723,4))*1</f>
        <v>3714</v>
      </c>
      <c r="C723" s="17" t="s">
        <v>19</v>
      </c>
      <c r="D723" s="17" t="s">
        <v>94</v>
      </c>
      <c r="E723" s="18">
        <v>1617</v>
      </c>
      <c r="F723" s="18">
        <v>30438.506999999998</v>
      </c>
      <c r="G723" s="18">
        <v>17065.46</v>
      </c>
      <c r="H723" s="18">
        <v>22267.742000000002</v>
      </c>
      <c r="I723" s="18">
        <f>G723+H723</f>
        <v>39333.202000000005</v>
      </c>
      <c r="J723" s="18">
        <f>F723-I723</f>
        <v>-8894.695000000007</v>
      </c>
      <c r="K723" s="18">
        <f>(F723/$E723)*1000</f>
        <v>18824.061224489797</v>
      </c>
      <c r="L723" s="18">
        <f>(G723/$E723)*1000</f>
        <v>10553.77860235003</v>
      </c>
      <c r="M723" s="18">
        <f>(H723/$E723)*1000</f>
        <v>13771.021645021647</v>
      </c>
      <c r="N723" s="18">
        <f>(I723/$E723)*1000</f>
        <v>24324.800247371681</v>
      </c>
      <c r="O723" s="18">
        <f>(J723/$E723)*1000</f>
        <v>-5500.739022881884</v>
      </c>
    </row>
    <row r="724" spans="1:15">
      <c r="A724" s="1" t="s">
        <v>75</v>
      </c>
      <c r="B724" s="1">
        <f>(LEFT(C724,4))*1</f>
        <v>2506</v>
      </c>
      <c r="C724" s="1" t="s">
        <v>11</v>
      </c>
      <c r="D724" s="1" t="s">
        <v>86</v>
      </c>
      <c r="E724" s="2">
        <v>1500</v>
      </c>
      <c r="F724" s="2">
        <v>0</v>
      </c>
      <c r="G724" s="2"/>
      <c r="H724" s="2">
        <v>123.553</v>
      </c>
      <c r="I724" s="2">
        <f>G724+H724</f>
        <v>123.553</v>
      </c>
      <c r="J724" s="2">
        <f>F724-I724</f>
        <v>-123.553</v>
      </c>
      <c r="K724" s="2">
        <f>(F724/$E724)*1000</f>
        <v>0</v>
      </c>
      <c r="L724" s="2">
        <f>(G724/$E724)*1000</f>
        <v>0</v>
      </c>
      <c r="M724" s="2">
        <f>(H724/$E724)*1000</f>
        <v>82.368666666666655</v>
      </c>
      <c r="N724" s="2">
        <f>(I724/$E724)*1000</f>
        <v>82.368666666666655</v>
      </c>
      <c r="O724" s="2">
        <f>(J724/$E724)*1000</f>
        <v>-82.368666666666655</v>
      </c>
    </row>
    <row r="725" spans="1:15">
      <c r="A725" s="17" t="s">
        <v>75</v>
      </c>
      <c r="B725" s="17">
        <f>(LEFT(C725,4))*1</f>
        <v>6613</v>
      </c>
      <c r="C725" s="17" t="s">
        <v>45</v>
      </c>
      <c r="D725" s="17" t="s">
        <v>120</v>
      </c>
      <c r="E725" s="18">
        <v>1410</v>
      </c>
      <c r="F725" s="18">
        <v>9767.4939999999988</v>
      </c>
      <c r="G725" s="18">
        <v>1762.838</v>
      </c>
      <c r="H725" s="18">
        <v>24667.751</v>
      </c>
      <c r="I725" s="18">
        <f>G725+H725</f>
        <v>26430.589</v>
      </c>
      <c r="J725" s="18">
        <f>F725-I725</f>
        <v>-16663.095000000001</v>
      </c>
      <c r="K725" s="18">
        <f>(F725/$E725)*1000</f>
        <v>6927.3007092198568</v>
      </c>
      <c r="L725" s="18">
        <f>(G725/$E725)*1000</f>
        <v>1250.2397163120568</v>
      </c>
      <c r="M725" s="18">
        <f>(H725/$E725)*1000</f>
        <v>17494.858865248225</v>
      </c>
      <c r="N725" s="18">
        <f>(I725/$E725)*1000</f>
        <v>18745.098581560283</v>
      </c>
      <c r="O725" s="18">
        <f>(J725/$E725)*1000</f>
        <v>-11817.797872340427</v>
      </c>
    </row>
    <row r="726" spans="1:15">
      <c r="A726" s="1" t="s">
        <v>75</v>
      </c>
      <c r="B726" s="1">
        <f>(LEFT(C726,4))*1</f>
        <v>8721</v>
      </c>
      <c r="C726" s="1" t="s">
        <v>64</v>
      </c>
      <c r="D726" s="1" t="s">
        <v>139</v>
      </c>
      <c r="E726" s="2">
        <v>1322</v>
      </c>
      <c r="F726" s="2">
        <v>12899.892</v>
      </c>
      <c r="G726" s="2">
        <v>13031.030999999999</v>
      </c>
      <c r="H726" s="2">
        <v>20917.031999999999</v>
      </c>
      <c r="I726" s="2">
        <f>G726+H726</f>
        <v>33948.062999999995</v>
      </c>
      <c r="J726" s="2">
        <f>F726-I726</f>
        <v>-21048.170999999995</v>
      </c>
      <c r="K726" s="2">
        <f>(F726/$E726)*1000</f>
        <v>9757.8608169440249</v>
      </c>
      <c r="L726" s="2">
        <f>(G726/$E726)*1000</f>
        <v>9857.058245083208</v>
      </c>
      <c r="M726" s="2">
        <f>(H726/$E726)*1000</f>
        <v>15822.263237518911</v>
      </c>
      <c r="N726" s="2">
        <f>(I726/$E726)*1000</f>
        <v>25679.321482602114</v>
      </c>
      <c r="O726" s="2">
        <f>(J726/$E726)*1000</f>
        <v>-15921.460665658091</v>
      </c>
    </row>
    <row r="727" spans="1:15">
      <c r="A727" s="17" t="s">
        <v>75</v>
      </c>
      <c r="B727" s="17">
        <f>(LEFT(C727,4))*1</f>
        <v>3716</v>
      </c>
      <c r="C727" s="17" t="s">
        <v>20</v>
      </c>
      <c r="D727" s="17" t="s">
        <v>95</v>
      </c>
      <c r="E727" s="18">
        <v>1266</v>
      </c>
      <c r="F727" s="18">
        <v>20641.909</v>
      </c>
      <c r="G727" s="18">
        <v>13891.123</v>
      </c>
      <c r="H727" s="18">
        <v>27661.703999999998</v>
      </c>
      <c r="I727" s="18">
        <f>G727+H727</f>
        <v>41552.826999999997</v>
      </c>
      <c r="J727" s="18">
        <f>F727-I727</f>
        <v>-20910.917999999998</v>
      </c>
      <c r="K727" s="18">
        <f>(F727/$E727)*1000</f>
        <v>16304.825434439177</v>
      </c>
      <c r="L727" s="18">
        <f>(G727/$E727)*1000</f>
        <v>10972.451026856239</v>
      </c>
      <c r="M727" s="18">
        <f>(H727/$E727)*1000</f>
        <v>21849.687203791469</v>
      </c>
      <c r="N727" s="18">
        <f>(I727/$E727)*1000</f>
        <v>32822.13823064771</v>
      </c>
      <c r="O727" s="18">
        <f>(J727/$E727)*1000</f>
        <v>-16517.312796208527</v>
      </c>
    </row>
    <row r="728" spans="1:15">
      <c r="A728" s="1" t="s">
        <v>75</v>
      </c>
      <c r="B728" s="1">
        <f>(LEFT(C728,4))*1</f>
        <v>5613</v>
      </c>
      <c r="C728" s="1" t="s">
        <v>34</v>
      </c>
      <c r="D728" s="1" t="s">
        <v>109</v>
      </c>
      <c r="E728" s="2">
        <v>1263</v>
      </c>
      <c r="F728" s="2">
        <v>11429.423999999999</v>
      </c>
      <c r="G728" s="2">
        <v>10499.764999999999</v>
      </c>
      <c r="H728" s="2">
        <v>56866.485000000001</v>
      </c>
      <c r="I728" s="2">
        <f>G728+H728</f>
        <v>67366.25</v>
      </c>
      <c r="J728" s="2">
        <f>F728-I728</f>
        <v>-55936.826000000001</v>
      </c>
      <c r="K728" s="2">
        <f>(F728/$E728)*1000</f>
        <v>9049.4251781472667</v>
      </c>
      <c r="L728" s="2">
        <f>(G728/$E728)*1000</f>
        <v>8313.3531274742672</v>
      </c>
      <c r="M728" s="2">
        <f>(H728/$E728)*1000</f>
        <v>45024.928741092634</v>
      </c>
      <c r="N728" s="2">
        <f>(I728/$E728)*1000</f>
        <v>53338.281868566904</v>
      </c>
      <c r="O728" s="2">
        <f>(J728/$E728)*1000</f>
        <v>-44288.856690419634</v>
      </c>
    </row>
    <row r="729" spans="1:15">
      <c r="A729" s="17" t="s">
        <v>75</v>
      </c>
      <c r="B729" s="17">
        <f>(LEFT(C729,4))*1</f>
        <v>5508</v>
      </c>
      <c r="C729" s="17" t="s">
        <v>31</v>
      </c>
      <c r="D729" s="17" t="s">
        <v>106</v>
      </c>
      <c r="E729" s="18">
        <v>1212</v>
      </c>
      <c r="F729" s="18">
        <v>7003.7330000000002</v>
      </c>
      <c r="G729" s="18">
        <v>1769.1029999999998</v>
      </c>
      <c r="H729" s="18">
        <v>26349.407000000003</v>
      </c>
      <c r="I729" s="18">
        <f>G729+H729</f>
        <v>28118.510000000002</v>
      </c>
      <c r="J729" s="18">
        <f>F729-I729</f>
        <v>-21114.777000000002</v>
      </c>
      <c r="K729" s="18">
        <f>(F729/$E729)*1000</f>
        <v>5778.6575907590759</v>
      </c>
      <c r="L729" s="18">
        <f>(G729/$E729)*1000</f>
        <v>1459.6559405940593</v>
      </c>
      <c r="M729" s="18">
        <f>(H729/$E729)*1000</f>
        <v>21740.434818481852</v>
      </c>
      <c r="N729" s="18">
        <f>(I729/$E729)*1000</f>
        <v>23200.090759075909</v>
      </c>
      <c r="O729" s="18">
        <f>(J729/$E729)*1000</f>
        <v>-17421.433168316835</v>
      </c>
    </row>
    <row r="730" spans="1:15">
      <c r="A730" s="1" t="s">
        <v>75</v>
      </c>
      <c r="B730" s="1">
        <f>(LEFT(C730,4))*1</f>
        <v>6513</v>
      </c>
      <c r="C730" s="1" t="s">
        <v>40</v>
      </c>
      <c r="D730" s="1" t="s">
        <v>115</v>
      </c>
      <c r="E730" s="2">
        <v>1162</v>
      </c>
      <c r="F730" s="2">
        <v>11330.004999999999</v>
      </c>
      <c r="G730" s="2">
        <v>501.12599999999998</v>
      </c>
      <c r="H730" s="2">
        <v>13086.341</v>
      </c>
      <c r="I730" s="2">
        <f>G730+H730</f>
        <v>13587.467000000001</v>
      </c>
      <c r="J730" s="2">
        <f>F730-I730</f>
        <v>-2257.4620000000014</v>
      </c>
      <c r="K730" s="2">
        <f>(F730/$E730)*1000</f>
        <v>9750.4345955249555</v>
      </c>
      <c r="L730" s="2">
        <f>(G730/$E730)*1000</f>
        <v>431.2616179001721</v>
      </c>
      <c r="M730" s="2">
        <f>(H730/$E730)*1000</f>
        <v>11261.911359724612</v>
      </c>
      <c r="N730" s="2">
        <f>(I730/$E730)*1000</f>
        <v>11693.172977624785</v>
      </c>
      <c r="O730" s="2">
        <f>(J730/$E730)*1000</f>
        <v>-1942.7383820998289</v>
      </c>
    </row>
    <row r="731" spans="1:15">
      <c r="A731" s="17" t="s">
        <v>75</v>
      </c>
      <c r="B731" s="17">
        <f>(LEFT(C731,4))*1</f>
        <v>4607</v>
      </c>
      <c r="C731" s="17" t="s">
        <v>26</v>
      </c>
      <c r="D731" s="17" t="s">
        <v>101</v>
      </c>
      <c r="E731" s="18">
        <v>1106</v>
      </c>
      <c r="F731" s="18">
        <v>19672.793000000001</v>
      </c>
      <c r="G731" s="18">
        <v>14862.787</v>
      </c>
      <c r="H731" s="18">
        <v>28902.538</v>
      </c>
      <c r="I731" s="18">
        <f>G731+H731</f>
        <v>43765.324999999997</v>
      </c>
      <c r="J731" s="18">
        <f>F731-I731</f>
        <v>-24092.531999999996</v>
      </c>
      <c r="K731" s="18">
        <f>(F731/$E731)*1000</f>
        <v>17787.335443037973</v>
      </c>
      <c r="L731" s="18">
        <f>(G731/$E731)*1000</f>
        <v>13438.324593128391</v>
      </c>
      <c r="M731" s="18">
        <f>(H731/$E731)*1000</f>
        <v>26132.493670886077</v>
      </c>
      <c r="N731" s="18">
        <f>(I731/$E731)*1000</f>
        <v>39570.818264014466</v>
      </c>
      <c r="O731" s="18">
        <f>(J731/$E731)*1000</f>
        <v>-21783.482820976489</v>
      </c>
    </row>
    <row r="732" spans="1:15">
      <c r="A732" s="1" t="s">
        <v>75</v>
      </c>
      <c r="B732" s="1">
        <f>(LEFT(C732,4))*1</f>
        <v>4100</v>
      </c>
      <c r="C732" s="1" t="s">
        <v>22</v>
      </c>
      <c r="D732" s="1" t="s">
        <v>97</v>
      </c>
      <c r="E732" s="2">
        <v>989</v>
      </c>
      <c r="F732" s="2">
        <v>6350.7620000000006</v>
      </c>
      <c r="G732" s="2"/>
      <c r="H732" s="2">
        <v>483.98899999999998</v>
      </c>
      <c r="I732" s="2">
        <f>G732+H732</f>
        <v>483.98899999999998</v>
      </c>
      <c r="J732" s="2">
        <f>F732-I732</f>
        <v>5866.773000000001</v>
      </c>
      <c r="K732" s="2">
        <f>(F732/$E732)*1000</f>
        <v>6421.3973710819018</v>
      </c>
      <c r="L732" s="2">
        <f>(G732/$E732)*1000</f>
        <v>0</v>
      </c>
      <c r="M732" s="2">
        <f>(H732/$E732)*1000</f>
        <v>489.37209302325579</v>
      </c>
      <c r="N732" s="2">
        <f>(I732/$E732)*1000</f>
        <v>489.37209302325579</v>
      </c>
      <c r="O732" s="2">
        <f>(J732/$E732)*1000</f>
        <v>5932.0252780586461</v>
      </c>
    </row>
    <row r="733" spans="1:15">
      <c r="A733" s="17" t="s">
        <v>75</v>
      </c>
      <c r="B733" s="17">
        <f>(LEFT(C733,4))*1</f>
        <v>8508</v>
      </c>
      <c r="C733" s="17" t="s">
        <v>54</v>
      </c>
      <c r="D733" s="17" t="s">
        <v>129</v>
      </c>
      <c r="E733" s="18">
        <v>881</v>
      </c>
      <c r="F733" s="18">
        <v>1993.9749999999999</v>
      </c>
      <c r="G733" s="18">
        <v>654.74099999999999</v>
      </c>
      <c r="H733" s="18">
        <v>5944.2530000000006</v>
      </c>
      <c r="I733" s="18">
        <f>G733+H733</f>
        <v>6598.9940000000006</v>
      </c>
      <c r="J733" s="18">
        <f>F733-I733</f>
        <v>-4605.0190000000002</v>
      </c>
      <c r="K733" s="18">
        <f>(F733/$E733)*1000</f>
        <v>2263.3087400681043</v>
      </c>
      <c r="L733" s="18">
        <f>(G733/$E733)*1000</f>
        <v>743.17934165720771</v>
      </c>
      <c r="M733" s="18">
        <f>(H733/$E733)*1000</f>
        <v>6747.1657207718508</v>
      </c>
      <c r="N733" s="18">
        <f>(I733/$E733)*1000</f>
        <v>7490.345062429059</v>
      </c>
      <c r="O733" s="18">
        <f>(J733/$E733)*1000</f>
        <v>-5227.0363223609538</v>
      </c>
    </row>
    <row r="734" spans="1:15">
      <c r="A734" s="1" t="s">
        <v>75</v>
      </c>
      <c r="B734" s="1">
        <f>(LEFT(C734,4))*1</f>
        <v>8710</v>
      </c>
      <c r="C734" s="1" t="s">
        <v>59</v>
      </c>
      <c r="D734" s="1" t="s">
        <v>134</v>
      </c>
      <c r="E734" s="2">
        <v>865</v>
      </c>
      <c r="F734" s="2">
        <v>6024.2370000000001</v>
      </c>
      <c r="G734" s="2">
        <v>457.82700000000006</v>
      </c>
      <c r="H734" s="2">
        <v>23592.063000000002</v>
      </c>
      <c r="I734" s="2">
        <f>G734+H734</f>
        <v>24049.890000000003</v>
      </c>
      <c r="J734" s="2">
        <f>F734-I734</f>
        <v>-18025.653000000002</v>
      </c>
      <c r="K734" s="2">
        <f>(F734/$E734)*1000</f>
        <v>6964.4358381502898</v>
      </c>
      <c r="L734" s="2">
        <f>(G734/$E734)*1000</f>
        <v>529.27976878612731</v>
      </c>
      <c r="M734" s="2">
        <f>(H734/$E734)*1000</f>
        <v>27274.061271676303</v>
      </c>
      <c r="N734" s="2">
        <f>(I734/$E734)*1000</f>
        <v>27803.34104046243</v>
      </c>
      <c r="O734" s="2">
        <f>(J734/$E734)*1000</f>
        <v>-20838.90520231214</v>
      </c>
    </row>
    <row r="735" spans="1:15">
      <c r="A735" s="17" t="s">
        <v>75</v>
      </c>
      <c r="B735" s="17">
        <f>(LEFT(C735,4))*1</f>
        <v>3709</v>
      </c>
      <c r="C735" s="17" t="s">
        <v>17</v>
      </c>
      <c r="D735" s="17" t="s">
        <v>92</v>
      </c>
      <c r="E735" s="18">
        <v>821</v>
      </c>
      <c r="F735" s="18">
        <v>12599.686</v>
      </c>
      <c r="G735" s="18">
        <v>8425.4560000000001</v>
      </c>
      <c r="H735" s="18">
        <v>12243.695000000002</v>
      </c>
      <c r="I735" s="18">
        <f>G735+H735</f>
        <v>20669.151000000002</v>
      </c>
      <c r="J735" s="18">
        <f>F735-I735</f>
        <v>-8069.465000000002</v>
      </c>
      <c r="K735" s="18">
        <f>(F735/$E735)*1000</f>
        <v>15346.755176613884</v>
      </c>
      <c r="L735" s="18">
        <f>(G735/$E735)*1000</f>
        <v>10262.431181485994</v>
      </c>
      <c r="M735" s="18">
        <f>(H735/$E735)*1000</f>
        <v>14913.148599269185</v>
      </c>
      <c r="N735" s="18">
        <f>(I735/$E735)*1000</f>
        <v>25175.579780755179</v>
      </c>
      <c r="O735" s="18">
        <f>(J735/$E735)*1000</f>
        <v>-9828.8246041412949</v>
      </c>
    </row>
    <row r="736" spans="1:15">
      <c r="A736" s="1" t="s">
        <v>75</v>
      </c>
      <c r="B736" s="1">
        <f>(LEFT(C736,4))*1</f>
        <v>6515</v>
      </c>
      <c r="C736" s="1" t="s">
        <v>41</v>
      </c>
      <c r="D736" s="1" t="s">
        <v>116</v>
      </c>
      <c r="E736" s="2">
        <v>791</v>
      </c>
      <c r="F736" s="2">
        <v>0</v>
      </c>
      <c r="G736" s="2">
        <v>718.61500000000001</v>
      </c>
      <c r="H736" s="2">
        <v>3861.866</v>
      </c>
      <c r="I736" s="2">
        <f>G736+H736</f>
        <v>4580.4809999999998</v>
      </c>
      <c r="J736" s="2">
        <f>F736-I736</f>
        <v>-4580.4809999999998</v>
      </c>
      <c r="K736" s="2">
        <f>(F736/$E736)*1000</f>
        <v>0</v>
      </c>
      <c r="L736" s="2">
        <f>(G736/$E736)*1000</f>
        <v>908.48925410872312</v>
      </c>
      <c r="M736" s="2">
        <f>(H736/$E736)*1000</f>
        <v>4882.2579013906452</v>
      </c>
      <c r="N736" s="2">
        <f>(I736/$E736)*1000</f>
        <v>5790.7471554993681</v>
      </c>
      <c r="O736" s="2">
        <f>(J736/$E736)*1000</f>
        <v>-5790.7471554993681</v>
      </c>
    </row>
    <row r="737" spans="1:15">
      <c r="A737" s="17" t="s">
        <v>75</v>
      </c>
      <c r="B737" s="17">
        <f>(LEFT(C737,4))*1</f>
        <v>3511</v>
      </c>
      <c r="C737" s="17" t="s">
        <v>15</v>
      </c>
      <c r="D737" s="17" t="s">
        <v>90</v>
      </c>
      <c r="E737" s="18">
        <v>727</v>
      </c>
      <c r="F737" s="18">
        <v>17566.284</v>
      </c>
      <c r="G737" s="18"/>
      <c r="H737" s="18">
        <v>61111.968999999997</v>
      </c>
      <c r="I737" s="18">
        <f>G737+H737</f>
        <v>61111.968999999997</v>
      </c>
      <c r="J737" s="18">
        <f>F737-I737</f>
        <v>-43545.684999999998</v>
      </c>
      <c r="K737" s="18">
        <f>(F737/$E737)*1000</f>
        <v>24162.701513067401</v>
      </c>
      <c r="L737" s="18">
        <f>(G737/$E737)*1000</f>
        <v>0</v>
      </c>
      <c r="M737" s="18">
        <f>(H737/$E737)*1000</f>
        <v>84060.480055020627</v>
      </c>
      <c r="N737" s="18">
        <f>(I737/$E737)*1000</f>
        <v>84060.480055020627</v>
      </c>
      <c r="O737" s="18">
        <f>(J737/$E737)*1000</f>
        <v>-59897.77854195323</v>
      </c>
    </row>
    <row r="738" spans="1:15">
      <c r="A738" s="1" t="s">
        <v>75</v>
      </c>
      <c r="B738" s="1">
        <f>(LEFT(C738,4))*1</f>
        <v>8722</v>
      </c>
      <c r="C738" s="1" t="s">
        <v>65</v>
      </c>
      <c r="D738" s="1" t="s">
        <v>140</v>
      </c>
      <c r="E738" s="2">
        <v>699</v>
      </c>
      <c r="F738" s="2">
        <v>-6.0360000000000014</v>
      </c>
      <c r="G738" s="2">
        <v>82.208999999999989</v>
      </c>
      <c r="H738" s="2">
        <v>2260.37</v>
      </c>
      <c r="I738" s="2">
        <f>G738+H738</f>
        <v>2342.5789999999997</v>
      </c>
      <c r="J738" s="2">
        <f>F738-I738</f>
        <v>-2348.6149999999998</v>
      </c>
      <c r="K738" s="2">
        <f>(F738/$E738)*1000</f>
        <v>-8.6351931330472116</v>
      </c>
      <c r="L738" s="2">
        <f>(G738/$E738)*1000</f>
        <v>117.60944206008583</v>
      </c>
      <c r="M738" s="2">
        <f>(H738/$E738)*1000</f>
        <v>3233.719599427754</v>
      </c>
      <c r="N738" s="2">
        <f>(I738/$E738)*1000</f>
        <v>3351.3290414878393</v>
      </c>
      <c r="O738" s="2">
        <f>(J738/$E738)*1000</f>
        <v>-3359.9642346208866</v>
      </c>
    </row>
    <row r="739" spans="1:15">
      <c r="A739" s="17" t="s">
        <v>75</v>
      </c>
      <c r="B739" s="17">
        <f>(LEFT(C739,4))*1</f>
        <v>7502</v>
      </c>
      <c r="C739" s="17" t="s">
        <v>49</v>
      </c>
      <c r="D739" s="17" t="s">
        <v>124</v>
      </c>
      <c r="E739" s="18">
        <v>650</v>
      </c>
      <c r="F739" s="18">
        <v>107.901</v>
      </c>
      <c r="G739" s="18">
        <v>3427.3719999999998</v>
      </c>
      <c r="H739" s="18">
        <v>2584.4650000000001</v>
      </c>
      <c r="I739" s="18">
        <f>G739+H739</f>
        <v>6011.8369999999995</v>
      </c>
      <c r="J739" s="18">
        <f>F739-I739</f>
        <v>-5903.9359999999997</v>
      </c>
      <c r="K739" s="18">
        <f>(F739/$E739)*1000</f>
        <v>166.00153846153844</v>
      </c>
      <c r="L739" s="18">
        <f>(G739/$E739)*1000</f>
        <v>5272.88</v>
      </c>
      <c r="M739" s="18">
        <f>(H739/$E739)*1000</f>
        <v>3976.1000000000004</v>
      </c>
      <c r="N739" s="18">
        <f>(I739/$E739)*1000</f>
        <v>9248.98</v>
      </c>
      <c r="O739" s="18">
        <f>(J739/$E739)*1000</f>
        <v>-9082.9784615384615</v>
      </c>
    </row>
    <row r="740" spans="1:15">
      <c r="A740" s="1" t="s">
        <v>75</v>
      </c>
      <c r="B740" s="1">
        <f>(LEFT(C740,4))*1</f>
        <v>3811</v>
      </c>
      <c r="C740" s="1" t="s">
        <v>21</v>
      </c>
      <c r="D740" s="1" t="s">
        <v>96</v>
      </c>
      <c r="E740" s="2">
        <v>642</v>
      </c>
      <c r="F740" s="2">
        <v>2370.8540000000003</v>
      </c>
      <c r="G740" s="2">
        <v>15041.168</v>
      </c>
      <c r="H740" s="2">
        <v>14989.205</v>
      </c>
      <c r="I740" s="2">
        <f>G740+H740</f>
        <v>30030.373</v>
      </c>
      <c r="J740" s="2">
        <f>F740-I740</f>
        <v>-27659.519</v>
      </c>
      <c r="K740" s="2">
        <f>(F740/$E740)*1000</f>
        <v>3692.9190031152652</v>
      </c>
      <c r="L740" s="2">
        <f>(G740/$E740)*1000</f>
        <v>23428.610591900313</v>
      </c>
      <c r="M740" s="2">
        <f>(H740/$E740)*1000</f>
        <v>23347.671339563862</v>
      </c>
      <c r="N740" s="2">
        <f>(I740/$E740)*1000</f>
        <v>46776.281931464175</v>
      </c>
      <c r="O740" s="2">
        <f>(J740/$E740)*1000</f>
        <v>-43083.362928348914</v>
      </c>
    </row>
    <row r="741" spans="1:15">
      <c r="A741" s="17" t="s">
        <v>75</v>
      </c>
      <c r="B741" s="17">
        <f>(LEFT(C741,4))*1</f>
        <v>8509</v>
      </c>
      <c r="C741" s="17" t="s">
        <v>55</v>
      </c>
      <c r="D741" s="17" t="s">
        <v>130</v>
      </c>
      <c r="E741" s="18">
        <v>620</v>
      </c>
      <c r="F741" s="18">
        <v>0</v>
      </c>
      <c r="G741" s="18">
        <v>1564.3870000000002</v>
      </c>
      <c r="H741" s="18">
        <v>28357.775000000001</v>
      </c>
      <c r="I741" s="18">
        <f>G741+H741</f>
        <v>29922.162</v>
      </c>
      <c r="J741" s="18">
        <f>F741-I741</f>
        <v>-29922.162</v>
      </c>
      <c r="K741" s="18">
        <f>(F741/$E741)*1000</f>
        <v>0</v>
      </c>
      <c r="L741" s="18">
        <f>(G741/$E741)*1000</f>
        <v>2523.2048387096775</v>
      </c>
      <c r="M741" s="18">
        <f>(H741/$E741)*1000</f>
        <v>45738.346774193553</v>
      </c>
      <c r="N741" s="18">
        <f>(I741/$E741)*1000</f>
        <v>48261.551612903226</v>
      </c>
      <c r="O741" s="18">
        <f>(J741/$E741)*1000</f>
        <v>-48261.551612903226</v>
      </c>
    </row>
    <row r="742" spans="1:15">
      <c r="A742" s="1" t="s">
        <v>75</v>
      </c>
      <c r="B742" s="1">
        <f>(LEFT(C742,4))*1</f>
        <v>8720</v>
      </c>
      <c r="C742" s="1" t="s">
        <v>63</v>
      </c>
      <c r="D742" s="1" t="s">
        <v>138</v>
      </c>
      <c r="E742" s="2">
        <v>591</v>
      </c>
      <c r="F742" s="2">
        <v>22334.707000000002</v>
      </c>
      <c r="G742" s="2">
        <v>855.75800000000004</v>
      </c>
      <c r="H742" s="2">
        <v>26449.162</v>
      </c>
      <c r="I742" s="2">
        <f>G742+H742</f>
        <v>27304.920000000002</v>
      </c>
      <c r="J742" s="2">
        <f>F742-I742</f>
        <v>-4970.2129999999997</v>
      </c>
      <c r="K742" s="2">
        <f>(F742/$E742)*1000</f>
        <v>37791.382402707277</v>
      </c>
      <c r="L742" s="2">
        <f>(G742/$E742)*1000</f>
        <v>1447.9830795262267</v>
      </c>
      <c r="M742" s="2">
        <f>(H742/$E742)*1000</f>
        <v>44753.235194585453</v>
      </c>
      <c r="N742" s="2">
        <f>(I742/$E742)*1000</f>
        <v>46201.218274111685</v>
      </c>
      <c r="O742" s="2">
        <f>(J742/$E742)*1000</f>
        <v>-8409.8358714043989</v>
      </c>
    </row>
    <row r="743" spans="1:15">
      <c r="A743" s="17" t="s">
        <v>75</v>
      </c>
      <c r="B743" s="17">
        <f>(LEFT(C743,4))*1</f>
        <v>6710</v>
      </c>
      <c r="C743" s="17" t="s">
        <v>46</v>
      </c>
      <c r="D743" s="17" t="s">
        <v>121</v>
      </c>
      <c r="E743" s="18">
        <v>540</v>
      </c>
      <c r="F743" s="18">
        <v>15587.544</v>
      </c>
      <c r="G743" s="18">
        <v>7277.6789999999992</v>
      </c>
      <c r="H743" s="18">
        <v>40640.080999999998</v>
      </c>
      <c r="I743" s="18">
        <f>G743+H743</f>
        <v>47917.759999999995</v>
      </c>
      <c r="J743" s="18">
        <f>F743-I743</f>
        <v>-32330.215999999993</v>
      </c>
      <c r="K743" s="18">
        <f>(F743/$E743)*1000</f>
        <v>28865.822222222221</v>
      </c>
      <c r="L743" s="18">
        <f>(G743/$E743)*1000</f>
        <v>13477.183333333332</v>
      </c>
      <c r="M743" s="18">
        <f>(H743/$E743)*1000</f>
        <v>75259.409259259264</v>
      </c>
      <c r="N743" s="18">
        <f>(I743/$E743)*1000</f>
        <v>88736.592592592584</v>
      </c>
      <c r="O743" s="18">
        <f>(J743/$E743)*1000</f>
        <v>-59870.770370370359</v>
      </c>
    </row>
    <row r="744" spans="1:15">
      <c r="A744" s="1" t="s">
        <v>75</v>
      </c>
      <c r="B744" s="1">
        <f>(LEFT(C744,4))*1</f>
        <v>8719</v>
      </c>
      <c r="C744" s="1" t="s">
        <v>62</v>
      </c>
      <c r="D744" s="1" t="s">
        <v>137</v>
      </c>
      <c r="E744" s="2">
        <v>539</v>
      </c>
      <c r="F744" s="2">
        <v>6012.8490000000002</v>
      </c>
      <c r="G744" s="2">
        <v>534.17000000000007</v>
      </c>
      <c r="H744" s="2">
        <v>14238.643</v>
      </c>
      <c r="I744" s="2">
        <f>G744+H744</f>
        <v>14772.813</v>
      </c>
      <c r="J744" s="2">
        <f>F744-I744</f>
        <v>-8759.9639999999999</v>
      </c>
      <c r="K744" s="2">
        <f>(F744/$E744)*1000</f>
        <v>11155.56400742115</v>
      </c>
      <c r="L744" s="2">
        <f>(G744/$E744)*1000</f>
        <v>991.03896103896113</v>
      </c>
      <c r="M744" s="2">
        <f>(H744/$E744)*1000</f>
        <v>26416.777365491649</v>
      </c>
      <c r="N744" s="2">
        <f>(I744/$E744)*1000</f>
        <v>27407.81632653061</v>
      </c>
      <c r="O744" s="2">
        <f>(J744/$E744)*1000</f>
        <v>-16252.252319109462</v>
      </c>
    </row>
    <row r="745" spans="1:15">
      <c r="A745" s="17" t="s">
        <v>75</v>
      </c>
      <c r="B745" s="17">
        <f>(LEFT(C745,4))*1</f>
        <v>6601</v>
      </c>
      <c r="C745" s="17" t="s">
        <v>42</v>
      </c>
      <c r="D745" s="17" t="s">
        <v>117</v>
      </c>
      <c r="E745" s="18">
        <v>491</v>
      </c>
      <c r="F745" s="18">
        <v>299.70999999999998</v>
      </c>
      <c r="G745" s="18"/>
      <c r="H745" s="18">
        <v>445.21</v>
      </c>
      <c r="I745" s="18">
        <f>G745+H745</f>
        <v>445.21</v>
      </c>
      <c r="J745" s="18">
        <f>F745-I745</f>
        <v>-145.5</v>
      </c>
      <c r="K745" s="18">
        <f>(F745/$E745)*1000</f>
        <v>610.40733197556006</v>
      </c>
      <c r="L745" s="18">
        <f>(G745/$E745)*1000</f>
        <v>0</v>
      </c>
      <c r="M745" s="18">
        <f>(H745/$E745)*1000</f>
        <v>906.74134419551933</v>
      </c>
      <c r="N745" s="18">
        <f>(I745/$E745)*1000</f>
        <v>906.74134419551933</v>
      </c>
      <c r="O745" s="18">
        <f>(J745/$E745)*1000</f>
        <v>-296.33401221995928</v>
      </c>
    </row>
    <row r="746" spans="1:15">
      <c r="A746" s="1" t="s">
        <v>75</v>
      </c>
      <c r="B746" s="1">
        <f>(LEFT(C746,4))*1</f>
        <v>5609</v>
      </c>
      <c r="C746" s="1" t="s">
        <v>32</v>
      </c>
      <c r="D746" s="1" t="s">
        <v>107</v>
      </c>
      <c r="E746" s="2">
        <v>457</v>
      </c>
      <c r="F746" s="2">
        <v>613.74900000000002</v>
      </c>
      <c r="G746" s="2">
        <v>4154.7119999999995</v>
      </c>
      <c r="H746" s="2">
        <v>12656.592999999999</v>
      </c>
      <c r="I746" s="2">
        <f>G746+H746</f>
        <v>16811.305</v>
      </c>
      <c r="J746" s="2">
        <f>F746-I746</f>
        <v>-16197.556</v>
      </c>
      <c r="K746" s="2">
        <f>(F746/$E746)*1000</f>
        <v>1342.9956236323853</v>
      </c>
      <c r="L746" s="2">
        <f>(G746/$E746)*1000</f>
        <v>9091.2735229759292</v>
      </c>
      <c r="M746" s="2">
        <f>(H746/$E746)*1000</f>
        <v>27694.951859956233</v>
      </c>
      <c r="N746" s="2">
        <f>(I746/$E746)*1000</f>
        <v>36786.225382932163</v>
      </c>
      <c r="O746" s="2">
        <f>(J746/$E746)*1000</f>
        <v>-35443.229759299786</v>
      </c>
    </row>
    <row r="747" spans="1:15">
      <c r="A747" s="17" t="s">
        <v>75</v>
      </c>
      <c r="B747" s="17">
        <f>(LEFT(C747,4))*1</f>
        <v>4911</v>
      </c>
      <c r="C747" s="17" t="s">
        <v>30</v>
      </c>
      <c r="D747" s="17" t="s">
        <v>105</v>
      </c>
      <c r="E747" s="18">
        <v>414</v>
      </c>
      <c r="F747" s="18">
        <v>7889.4440000000004</v>
      </c>
      <c r="G747" s="18">
        <v>2894.9749999999999</v>
      </c>
      <c r="H747" s="18">
        <v>3881.1880000000001</v>
      </c>
      <c r="I747" s="18">
        <f>G747+H747</f>
        <v>6776.1630000000005</v>
      </c>
      <c r="J747" s="18">
        <f>F747-I747</f>
        <v>1113.2809999999999</v>
      </c>
      <c r="K747" s="18">
        <f>(F747/$E747)*1000</f>
        <v>19056.628019323671</v>
      </c>
      <c r="L747" s="18">
        <f>(G747/$E747)*1000</f>
        <v>6992.6932367149757</v>
      </c>
      <c r="M747" s="18">
        <f>(H747/$E747)*1000</f>
        <v>9374.8502415458952</v>
      </c>
      <c r="N747" s="18">
        <f>(I747/$E747)*1000</f>
        <v>16367.54347826087</v>
      </c>
      <c r="O747" s="18">
        <f>(J747/$E747)*1000</f>
        <v>2689.0845410628021</v>
      </c>
    </row>
    <row r="748" spans="1:15">
      <c r="A748" s="1" t="s">
        <v>75</v>
      </c>
      <c r="B748" s="1">
        <f>(LEFT(C748,4))*1</f>
        <v>6602</v>
      </c>
      <c r="C748" s="1" t="s">
        <v>43</v>
      </c>
      <c r="D748" s="1" t="s">
        <v>118</v>
      </c>
      <c r="E748" s="2">
        <v>396</v>
      </c>
      <c r="F748" s="2">
        <v>12017.147999999999</v>
      </c>
      <c r="G748" s="2">
        <v>2632.6709999999998</v>
      </c>
      <c r="H748" s="2">
        <v>12892.262000000001</v>
      </c>
      <c r="I748" s="2">
        <f>G748+H748</f>
        <v>15524.933000000001</v>
      </c>
      <c r="J748" s="2">
        <f>F748-I748</f>
        <v>-3507.7850000000017</v>
      </c>
      <c r="K748" s="2">
        <f>(F748/$E748)*1000</f>
        <v>30346.333333333328</v>
      </c>
      <c r="L748" s="2">
        <f>(G748/$E748)*1000</f>
        <v>6648.159090909091</v>
      </c>
      <c r="M748" s="2">
        <f>(H748/$E748)*1000</f>
        <v>32556.217171717173</v>
      </c>
      <c r="N748" s="2">
        <f>(I748/$E748)*1000</f>
        <v>39204.376262626261</v>
      </c>
      <c r="O748" s="2">
        <f>(J748/$E748)*1000</f>
        <v>-8858.042929292933</v>
      </c>
    </row>
    <row r="749" spans="1:15">
      <c r="A749" s="17" t="s">
        <v>75</v>
      </c>
      <c r="B749" s="17">
        <f>(LEFT(C749,4))*1</f>
        <v>8610</v>
      </c>
      <c r="C749" s="17" t="s">
        <v>56</v>
      </c>
      <c r="D749" s="17" t="s">
        <v>131</v>
      </c>
      <c r="E749" s="18">
        <v>293</v>
      </c>
      <c r="F749" s="18">
        <v>3593.8660000000004</v>
      </c>
      <c r="G749" s="18">
        <v>2356.3609999999999</v>
      </c>
      <c r="H749" s="18">
        <v>12559.314</v>
      </c>
      <c r="I749" s="18">
        <f>G749+H749</f>
        <v>14915.674999999999</v>
      </c>
      <c r="J749" s="18">
        <f>F749-I749</f>
        <v>-11321.808999999999</v>
      </c>
      <c r="K749" s="18">
        <f>(F749/$E749)*1000</f>
        <v>12265.754266211605</v>
      </c>
      <c r="L749" s="18">
        <f>(G749/$E749)*1000</f>
        <v>8042.1877133105809</v>
      </c>
      <c r="M749" s="18">
        <f>(H749/$E749)*1000</f>
        <v>42864.55290102389</v>
      </c>
      <c r="N749" s="18">
        <f>(I749/$E749)*1000</f>
        <v>50906.740614334471</v>
      </c>
      <c r="O749" s="18">
        <f>(J749/$E749)*1000</f>
        <v>-38640.986348122868</v>
      </c>
    </row>
    <row r="750" spans="1:15">
      <c r="A750" s="1" t="s">
        <v>75</v>
      </c>
      <c r="B750" s="1">
        <f>(LEFT(C750,4))*1</f>
        <v>1606</v>
      </c>
      <c r="C750" s="1" t="s">
        <v>8</v>
      </c>
      <c r="D750" s="1" t="s">
        <v>83</v>
      </c>
      <c r="E750" s="2">
        <v>269</v>
      </c>
      <c r="F750" s="2">
        <v>0</v>
      </c>
      <c r="G750" s="2"/>
      <c r="H750" s="2">
        <v>5885.018</v>
      </c>
      <c r="I750" s="2">
        <f>G750+H750</f>
        <v>5885.018</v>
      </c>
      <c r="J750" s="2">
        <f>F750-I750</f>
        <v>-5885.018</v>
      </c>
      <c r="K750" s="2">
        <f>(F750/$E750)*1000</f>
        <v>0</v>
      </c>
      <c r="L750" s="2">
        <f>(G750/$E750)*1000</f>
        <v>0</v>
      </c>
      <c r="M750" s="2">
        <f>(H750/$E750)*1000</f>
        <v>21877.390334572494</v>
      </c>
      <c r="N750" s="2">
        <f>(I750/$E750)*1000</f>
        <v>21877.390334572494</v>
      </c>
      <c r="O750" s="2">
        <f>(J750/$E750)*1000</f>
        <v>-21877.390334572494</v>
      </c>
    </row>
    <row r="751" spans="1:15">
      <c r="A751" s="17" t="s">
        <v>75</v>
      </c>
      <c r="B751" s="17">
        <f>(LEFT(C751,4))*1</f>
        <v>4604</v>
      </c>
      <c r="C751" s="17" t="s">
        <v>25</v>
      </c>
      <c r="D751" s="17" t="s">
        <v>100</v>
      </c>
      <c r="E751" s="18">
        <v>250</v>
      </c>
      <c r="F751" s="18">
        <v>750</v>
      </c>
      <c r="G751" s="18">
        <v>145.143</v>
      </c>
      <c r="H751" s="18">
        <v>4853.2979999999998</v>
      </c>
      <c r="I751" s="18">
        <f>G751+H751</f>
        <v>4998.4409999999998</v>
      </c>
      <c r="J751" s="18">
        <f>F751-I751</f>
        <v>-4248.4409999999998</v>
      </c>
      <c r="K751" s="18">
        <f>(F751/$E751)*1000</f>
        <v>3000</v>
      </c>
      <c r="L751" s="18">
        <f>(G751/$E751)*1000</f>
        <v>580.572</v>
      </c>
      <c r="M751" s="18">
        <f>(H751/$E751)*1000</f>
        <v>19413.191999999999</v>
      </c>
      <c r="N751" s="18">
        <f>(I751/$E751)*1000</f>
        <v>19993.763999999999</v>
      </c>
      <c r="O751" s="18">
        <f>(J751/$E751)*1000</f>
        <v>-16993.763999999999</v>
      </c>
    </row>
    <row r="752" spans="1:15">
      <c r="A752" s="1" t="s">
        <v>75</v>
      </c>
      <c r="B752" s="1">
        <f>(LEFT(C752,4))*1</f>
        <v>4502</v>
      </c>
      <c r="C752" s="1" t="s">
        <v>24</v>
      </c>
      <c r="D752" s="1" t="s">
        <v>99</v>
      </c>
      <c r="E752" s="2">
        <v>236</v>
      </c>
      <c r="F752" s="2">
        <v>175.04500000000002</v>
      </c>
      <c r="G752" s="2">
        <v>65.768000000000001</v>
      </c>
      <c r="H752" s="2">
        <v>4234.7740000000003</v>
      </c>
      <c r="I752" s="2">
        <f>G752+H752</f>
        <v>4300.5420000000004</v>
      </c>
      <c r="J752" s="2">
        <f>F752-I752</f>
        <v>-4125.4970000000003</v>
      </c>
      <c r="K752" s="2">
        <f>(F752/$E752)*1000</f>
        <v>741.71610169491532</v>
      </c>
      <c r="L752" s="2">
        <f>(G752/$E752)*1000</f>
        <v>278.67796610169495</v>
      </c>
      <c r="M752" s="2">
        <f>(H752/$E752)*1000</f>
        <v>17943.957627118645</v>
      </c>
      <c r="N752" s="2">
        <f>(I752/$E752)*1000</f>
        <v>18222.635593220341</v>
      </c>
      <c r="O752" s="2">
        <f>(J752/$E752)*1000</f>
        <v>-17480.919491525427</v>
      </c>
    </row>
    <row r="753" spans="1:15">
      <c r="A753" s="17" t="s">
        <v>75</v>
      </c>
      <c r="B753" s="17">
        <f>(LEFT(C753,4))*1</f>
        <v>4803</v>
      </c>
      <c r="C753" s="17" t="s">
        <v>27</v>
      </c>
      <c r="D753" s="17" t="s">
        <v>102</v>
      </c>
      <c r="E753" s="18">
        <v>219</v>
      </c>
      <c r="F753" s="18">
        <v>2012.8530000000001</v>
      </c>
      <c r="G753" s="18">
        <v>1423.463</v>
      </c>
      <c r="H753" s="18">
        <v>5836.3379999999997</v>
      </c>
      <c r="I753" s="18">
        <f>G753+H753</f>
        <v>7259.8009999999995</v>
      </c>
      <c r="J753" s="18">
        <f>F753-I753</f>
        <v>-5246.9479999999994</v>
      </c>
      <c r="K753" s="18">
        <f>(F753/$E753)*1000</f>
        <v>9191.1095890410961</v>
      </c>
      <c r="L753" s="18">
        <f>(G753/$E753)*1000</f>
        <v>6499.8310502283111</v>
      </c>
      <c r="M753" s="18">
        <f>(H753/$E753)*1000</f>
        <v>26649.945205479449</v>
      </c>
      <c r="N753" s="18">
        <f>(I753/$E753)*1000</f>
        <v>33149.776255707766</v>
      </c>
      <c r="O753" s="18">
        <f>(J753/$E753)*1000</f>
        <v>-23958.666666666661</v>
      </c>
    </row>
    <row r="754" spans="1:15">
      <c r="A754" s="1" t="s">
        <v>75</v>
      </c>
      <c r="B754" s="1">
        <f>(LEFT(C754,4))*1</f>
        <v>3713</v>
      </c>
      <c r="C754" s="1" t="s">
        <v>18</v>
      </c>
      <c r="D754" s="1" t="s">
        <v>93</v>
      </c>
      <c r="E754" s="2">
        <v>123</v>
      </c>
      <c r="F754" s="2">
        <v>0</v>
      </c>
      <c r="G754" s="2">
        <v>200</v>
      </c>
      <c r="H754" s="2">
        <v>18</v>
      </c>
      <c r="I754" s="2">
        <f>G754+H754</f>
        <v>218</v>
      </c>
      <c r="J754" s="2">
        <f>F754-I754</f>
        <v>-218</v>
      </c>
      <c r="K754" s="2">
        <f>(F754/$E754)*1000</f>
        <v>0</v>
      </c>
      <c r="L754" s="2">
        <f>(G754/$E754)*1000</f>
        <v>1626.0162601626016</v>
      </c>
      <c r="M754" s="2">
        <f>(H754/$E754)*1000</f>
        <v>146.34146341463415</v>
      </c>
      <c r="N754" s="2">
        <f>(I754/$E754)*1000</f>
        <v>1772.3577235772359</v>
      </c>
      <c r="O754" s="2">
        <f>(J754/$E754)*1000</f>
        <v>-1772.3577235772359</v>
      </c>
    </row>
    <row r="755" spans="1:15">
      <c r="A755" s="17" t="s">
        <v>75</v>
      </c>
      <c r="B755" s="17">
        <f>(LEFT(C755,4))*1</f>
        <v>4902</v>
      </c>
      <c r="C755" s="17" t="s">
        <v>29</v>
      </c>
      <c r="D755" s="17" t="s">
        <v>104</v>
      </c>
      <c r="E755" s="18">
        <v>104</v>
      </c>
      <c r="F755" s="18">
        <v>0</v>
      </c>
      <c r="G755" s="18"/>
      <c r="H755" s="18">
        <v>93.867999999999995</v>
      </c>
      <c r="I755" s="18">
        <f>G755+H755</f>
        <v>93.867999999999995</v>
      </c>
      <c r="J755" s="18">
        <f>F755-I755</f>
        <v>-93.867999999999995</v>
      </c>
      <c r="K755" s="18">
        <f>(F755/$E755)*1000</f>
        <v>0</v>
      </c>
      <c r="L755" s="18">
        <f>(G755/$E755)*1000</f>
        <v>0</v>
      </c>
      <c r="M755" s="18">
        <f>(H755/$E755)*1000</f>
        <v>902.57692307692309</v>
      </c>
      <c r="N755" s="18">
        <f>(I755/$E755)*1000</f>
        <v>902.57692307692309</v>
      </c>
      <c r="O755" s="18">
        <f>(J755/$E755)*1000</f>
        <v>-902.57692307692309</v>
      </c>
    </row>
    <row r="756" spans="1:15">
      <c r="A756" s="1" t="s">
        <v>75</v>
      </c>
      <c r="B756" s="1">
        <f>(LEFT(C756,4))*1</f>
        <v>7505</v>
      </c>
      <c r="C756" s="1" t="s">
        <v>50</v>
      </c>
      <c r="D756" s="1" t="s">
        <v>125</v>
      </c>
      <c r="E756" s="2">
        <v>95</v>
      </c>
      <c r="F756" s="2">
        <v>0</v>
      </c>
      <c r="G756" s="2">
        <v>721.35200000000009</v>
      </c>
      <c r="H756" s="2">
        <v>23793.449999999997</v>
      </c>
      <c r="I756" s="2">
        <f>G756+H756</f>
        <v>24514.801999999996</v>
      </c>
      <c r="J756" s="2">
        <f>F756-I756</f>
        <v>-24514.801999999996</v>
      </c>
      <c r="K756" s="2">
        <f>(F756/$E756)*1000</f>
        <v>0</v>
      </c>
      <c r="L756" s="2">
        <f>(G756/$E756)*1000</f>
        <v>7593.1789473684221</v>
      </c>
      <c r="M756" s="2">
        <f>(H756/$E756)*1000</f>
        <v>250457.36842105258</v>
      </c>
      <c r="N756" s="2">
        <f>(I756/$E756)*1000</f>
        <v>258050.54736842102</v>
      </c>
      <c r="O756" s="2">
        <f>(J756/$E756)*1000</f>
        <v>-258050.54736842102</v>
      </c>
    </row>
    <row r="757" spans="1:15">
      <c r="A757" s="17" t="s">
        <v>75</v>
      </c>
      <c r="B757" s="17">
        <f>(LEFT(C757,4))*1</f>
        <v>5611</v>
      </c>
      <c r="C757" s="17" t="s">
        <v>33</v>
      </c>
      <c r="D757" s="17" t="s">
        <v>108</v>
      </c>
      <c r="E757" s="18">
        <v>86</v>
      </c>
      <c r="F757" s="18">
        <v>16703</v>
      </c>
      <c r="G757" s="18">
        <v>213</v>
      </c>
      <c r="H757" s="18">
        <v>7346</v>
      </c>
      <c r="I757" s="18">
        <f>G757+H757</f>
        <v>7559</v>
      </c>
      <c r="J757" s="18">
        <f>F757-I757</f>
        <v>9144</v>
      </c>
      <c r="K757" s="18">
        <f>(F757/$E757)*1000</f>
        <v>194220.93023255814</v>
      </c>
      <c r="L757" s="18">
        <f>(G757/$E757)*1000</f>
        <v>2476.7441860465115</v>
      </c>
      <c r="M757" s="18">
        <f>(H757/$E757)*1000</f>
        <v>85418.604651162794</v>
      </c>
      <c r="N757" s="18">
        <f>(I757/$E757)*1000</f>
        <v>87895.348837209298</v>
      </c>
      <c r="O757" s="18">
        <f>(J757/$E757)*1000</f>
        <v>106325.58139534884</v>
      </c>
    </row>
    <row r="758" spans="1:15">
      <c r="A758" s="1" t="s">
        <v>75</v>
      </c>
      <c r="B758" s="1">
        <f>(LEFT(C758,4))*1</f>
        <v>4901</v>
      </c>
      <c r="C758" s="1" t="s">
        <v>28</v>
      </c>
      <c r="D758" s="1" t="s">
        <v>103</v>
      </c>
      <c r="E758" s="2">
        <v>53</v>
      </c>
      <c r="F758" s="2">
        <v>1000</v>
      </c>
      <c r="G758" s="2"/>
      <c r="H758" s="2">
        <v>2527</v>
      </c>
      <c r="I758" s="2">
        <f>G758+H758</f>
        <v>2527</v>
      </c>
      <c r="J758" s="2">
        <f>F758-I758</f>
        <v>-1527</v>
      </c>
      <c r="K758" s="2">
        <f>(F758/$E758)*1000</f>
        <v>18867.924528301886</v>
      </c>
      <c r="L758" s="2">
        <f>(G758/$E758)*1000</f>
        <v>0</v>
      </c>
      <c r="M758" s="2">
        <f>(H758/$E758)*1000</f>
        <v>47679.245283018863</v>
      </c>
      <c r="N758" s="2">
        <f>(I758/$E758)*1000</f>
        <v>47679.245283018863</v>
      </c>
      <c r="O758" s="2">
        <f>(J758/$E758)*1000</f>
        <v>-28811.32075471698</v>
      </c>
    </row>
    <row r="759" spans="1:15">
      <c r="A759" s="17" t="s">
        <v>75</v>
      </c>
      <c r="B759" s="17">
        <f>(LEFT(C759,4))*1</f>
        <v>3506</v>
      </c>
      <c r="C759" s="17" t="s">
        <v>14</v>
      </c>
      <c r="D759" s="17" t="s">
        <v>89</v>
      </c>
      <c r="E759" s="18">
        <v>52</v>
      </c>
      <c r="F759" s="18">
        <v>0</v>
      </c>
      <c r="G759" s="18">
        <v>105.94099999999999</v>
      </c>
      <c r="H759" s="18">
        <v>56.786999999999999</v>
      </c>
      <c r="I759" s="18">
        <f>G759+H759</f>
        <v>162.72799999999998</v>
      </c>
      <c r="J759" s="18">
        <f>F759-I759</f>
        <v>-162.72799999999998</v>
      </c>
      <c r="K759" s="18">
        <f>(F759/$E759)*1000</f>
        <v>0</v>
      </c>
      <c r="L759" s="18">
        <f>(G759/$E759)*1000</f>
        <v>2037.3269230769226</v>
      </c>
      <c r="M759" s="18">
        <f>(H759/$E759)*1000</f>
        <v>1092.0576923076924</v>
      </c>
      <c r="N759" s="18">
        <f>(I759/$E759)*1000</f>
        <v>3129.3846153846152</v>
      </c>
      <c r="O759" s="18">
        <f>(J759/$E759)*1000</f>
        <v>-3129.3846153846152</v>
      </c>
    </row>
    <row r="760" spans="1:15">
      <c r="A760" s="1" t="s">
        <v>75</v>
      </c>
      <c r="B760" s="1">
        <f>(LEFT(C760,4))*1</f>
        <v>6611</v>
      </c>
      <c r="C760" s="1" t="s">
        <v>44</v>
      </c>
      <c r="D760" s="1" t="s">
        <v>119</v>
      </c>
      <c r="E760" s="2">
        <v>52</v>
      </c>
      <c r="F760" s="2">
        <v>0</v>
      </c>
      <c r="G760" s="2"/>
      <c r="H760" s="2">
        <v>-34</v>
      </c>
      <c r="I760" s="2">
        <f>G760+H760</f>
        <v>-34</v>
      </c>
      <c r="J760" s="2">
        <f>F760-I760</f>
        <v>34</v>
      </c>
      <c r="K760" s="2">
        <f>(F760/$E760)*1000</f>
        <v>0</v>
      </c>
      <c r="L760" s="2">
        <f>(G760/$E760)*1000</f>
        <v>0</v>
      </c>
      <c r="M760" s="2">
        <f>(H760/$E760)*1000</f>
        <v>-653.84615384615381</v>
      </c>
      <c r="N760" s="2">
        <f>(I760/$E760)*1000</f>
        <v>-653.84615384615381</v>
      </c>
      <c r="O760" s="2">
        <f>(J760/$E760)*1000</f>
        <v>653.84615384615381</v>
      </c>
    </row>
    <row r="761" spans="1:15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s="16" customFormat="1">
      <c r="E762" s="15">
        <f>SUM(E697:E760)</f>
        <v>383726</v>
      </c>
      <c r="F762" s="15">
        <f t="shared" ref="F762:J762" si="60">SUM(F697:F760)</f>
        <v>586688.90899999999</v>
      </c>
      <c r="G762" s="15">
        <f t="shared" si="60"/>
        <v>458342.19099999982</v>
      </c>
      <c r="H762" s="15">
        <f t="shared" si="60"/>
        <v>1791617.7579999999</v>
      </c>
      <c r="I762" s="15">
        <f t="shared" si="60"/>
        <v>2249959.9490000005</v>
      </c>
      <c r="J762" s="15">
        <f t="shared" si="60"/>
        <v>-1663271.0399999998</v>
      </c>
      <c r="K762" s="15">
        <f t="shared" ref="K712:K775" si="61">(F762/$E762)*1000</f>
        <v>1528.9266533933067</v>
      </c>
      <c r="L762" s="15">
        <f t="shared" ref="L712:L775" si="62">(G762/$E762)*1000</f>
        <v>1194.4517468193444</v>
      </c>
      <c r="M762" s="15">
        <f t="shared" ref="M712:M775" si="63">(H762/$E762)*1000</f>
        <v>4669.0027728118503</v>
      </c>
      <c r="N762" s="15">
        <f t="shared" ref="N712:N775" si="64">(I762/$E762)*1000</f>
        <v>5863.4545196311965</v>
      </c>
      <c r="O762" s="15">
        <f t="shared" ref="O712:O775" si="65">(J762/$E762)*1000</f>
        <v>-4334.5278662378878</v>
      </c>
    </row>
    <row r="763" spans="1:15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>
      <c r="D764" s="14" t="s">
        <v>168</v>
      </c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>
      <c r="D765" s="13" t="s">
        <v>156</v>
      </c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>
      <c r="A766" s="17" t="s">
        <v>76</v>
      </c>
      <c r="B766" s="17">
        <f>(LEFT(C766,4))*1</f>
        <v>0</v>
      </c>
      <c r="C766" s="17" t="s">
        <v>2</v>
      </c>
      <c r="D766" s="17" t="s">
        <v>77</v>
      </c>
      <c r="E766" s="18">
        <v>136894</v>
      </c>
      <c r="F766" s="18">
        <v>2136450.443</v>
      </c>
      <c r="G766" s="18">
        <v>4816974.9969999995</v>
      </c>
      <c r="H766" s="18">
        <v>8551583.8959999979</v>
      </c>
      <c r="I766" s="18">
        <f>G766+H766</f>
        <v>13368558.892999997</v>
      </c>
      <c r="J766" s="18">
        <f>F766-I766</f>
        <v>-11232108.449999997</v>
      </c>
      <c r="K766" s="18">
        <f>(F766/$E766)*1000</f>
        <v>15606.603963650707</v>
      </c>
      <c r="L766" s="18">
        <f>(G766/$E766)*1000</f>
        <v>35187.626901105963</v>
      </c>
      <c r="M766" s="18">
        <f>(H766/$E766)*1000</f>
        <v>62468.653819743726</v>
      </c>
      <c r="N766" s="18">
        <f>(I766/$E766)*1000</f>
        <v>97656.280720849696</v>
      </c>
      <c r="O766" s="18">
        <f>(J766/$E766)*1000</f>
        <v>-82049.676757198977</v>
      </c>
    </row>
    <row r="767" spans="1:15">
      <c r="A767" s="1" t="s">
        <v>76</v>
      </c>
      <c r="B767" s="1">
        <f>(LEFT(C767,4))*1</f>
        <v>1000</v>
      </c>
      <c r="C767" s="1" t="s">
        <v>3</v>
      </c>
      <c r="D767" s="1" t="s">
        <v>78</v>
      </c>
      <c r="E767" s="2">
        <v>39335</v>
      </c>
      <c r="F767" s="2">
        <v>912684.83</v>
      </c>
      <c r="G767" s="2">
        <v>1585488.1610000001</v>
      </c>
      <c r="H767" s="2">
        <v>1243941.4530000002</v>
      </c>
      <c r="I767" s="2">
        <f>G767+H767</f>
        <v>2829429.6140000001</v>
      </c>
      <c r="J767" s="2">
        <f>F767-I767</f>
        <v>-1916744.784</v>
      </c>
      <c r="K767" s="2">
        <f>(F767/$E767)*1000</f>
        <v>23202.868437778059</v>
      </c>
      <c r="L767" s="2">
        <f>(G767/$E767)*1000</f>
        <v>40307.313105376888</v>
      </c>
      <c r="M767" s="2">
        <f>(H767/$E767)*1000</f>
        <v>31624.290148722517</v>
      </c>
      <c r="N767" s="2">
        <f>(I767/$E767)*1000</f>
        <v>71931.603254099406</v>
      </c>
      <c r="O767" s="2">
        <f>(J767/$E767)*1000</f>
        <v>-48728.734816321339</v>
      </c>
    </row>
    <row r="768" spans="1:15">
      <c r="A768" s="17" t="s">
        <v>76</v>
      </c>
      <c r="B768" s="17">
        <f>(LEFT(C768,4))*1</f>
        <v>1400</v>
      </c>
      <c r="C768" s="17" t="s">
        <v>6</v>
      </c>
      <c r="D768" s="17" t="s">
        <v>81</v>
      </c>
      <c r="E768" s="18">
        <v>30616</v>
      </c>
      <c r="F768" s="18">
        <v>85271.523000000001</v>
      </c>
      <c r="G768" s="18">
        <v>925489.00499999989</v>
      </c>
      <c r="H768" s="18">
        <v>1268736.578</v>
      </c>
      <c r="I768" s="18">
        <f>G768+H768</f>
        <v>2194225.5829999996</v>
      </c>
      <c r="J768" s="18">
        <f>F768-I768</f>
        <v>-2108954.0599999996</v>
      </c>
      <c r="K768" s="18">
        <f>(F768/$E768)*1000</f>
        <v>2785.1947674418607</v>
      </c>
      <c r="L768" s="18">
        <f>(G768/$E768)*1000</f>
        <v>30228.93274758296</v>
      </c>
      <c r="M768" s="18">
        <f>(H768/$E768)*1000</f>
        <v>41440.311536451525</v>
      </c>
      <c r="N768" s="18">
        <f>(I768/$E768)*1000</f>
        <v>71669.244284034474</v>
      </c>
      <c r="O768" s="18">
        <f>(J768/$E768)*1000</f>
        <v>-68884.049516592611</v>
      </c>
    </row>
    <row r="769" spans="1:15">
      <c r="A769" s="1" t="s">
        <v>76</v>
      </c>
      <c r="B769" s="1">
        <f>(LEFT(C769,4))*1</f>
        <v>2000</v>
      </c>
      <c r="C769" s="1" t="s">
        <v>9</v>
      </c>
      <c r="D769" s="1" t="s">
        <v>84</v>
      </c>
      <c r="E769" s="2">
        <v>21957</v>
      </c>
      <c r="F769" s="2">
        <v>116881.18399999999</v>
      </c>
      <c r="G769" s="2">
        <v>667025.96199999994</v>
      </c>
      <c r="H769" s="2">
        <v>653566.09700000007</v>
      </c>
      <c r="I769" s="2">
        <f>G769+H769</f>
        <v>1320592.0589999999</v>
      </c>
      <c r="J769" s="2">
        <f>F769-I769</f>
        <v>-1203710.875</v>
      </c>
      <c r="K769" s="2">
        <f>(F769/$E769)*1000</f>
        <v>5323.1854989297253</v>
      </c>
      <c r="L769" s="2">
        <f>(G769/$E769)*1000</f>
        <v>30378.738534408156</v>
      </c>
      <c r="M769" s="2">
        <f>(H769/$E769)*1000</f>
        <v>29765.728332650186</v>
      </c>
      <c r="N769" s="2">
        <f>(I769/$E769)*1000</f>
        <v>60144.466867058334</v>
      </c>
      <c r="O769" s="2">
        <f>(J769/$E769)*1000</f>
        <v>-54821.281368128613</v>
      </c>
    </row>
    <row r="770" spans="1:15">
      <c r="A770" s="17" t="s">
        <v>76</v>
      </c>
      <c r="B770" s="17">
        <f>(LEFT(C770,4))*1</f>
        <v>6000</v>
      </c>
      <c r="C770" s="17" t="s">
        <v>36</v>
      </c>
      <c r="D770" s="17" t="s">
        <v>111</v>
      </c>
      <c r="E770" s="18">
        <v>19812</v>
      </c>
      <c r="F770" s="18">
        <v>337778.19499999995</v>
      </c>
      <c r="G770" s="18">
        <v>902155.03800000006</v>
      </c>
      <c r="H770" s="18">
        <v>634912.52399999974</v>
      </c>
      <c r="I770" s="18">
        <f>G770+H770</f>
        <v>1537067.5619999999</v>
      </c>
      <c r="J770" s="18">
        <f>F770-I770</f>
        <v>-1199289.3670000001</v>
      </c>
      <c r="K770" s="18">
        <f>(F770/$E770)*1000</f>
        <v>17049.171966484955</v>
      </c>
      <c r="L770" s="18">
        <f>(G770/$E770)*1000</f>
        <v>45535.788310115087</v>
      </c>
      <c r="M770" s="18">
        <f>(H770/$E770)*1000</f>
        <v>32046.866747425789</v>
      </c>
      <c r="N770" s="18">
        <f>(I770/$E770)*1000</f>
        <v>77582.655057540876</v>
      </c>
      <c r="O770" s="18">
        <f>(J770/$E770)*1000</f>
        <v>-60533.483091055925</v>
      </c>
    </row>
    <row r="771" spans="1:15">
      <c r="A771" s="1" t="s">
        <v>76</v>
      </c>
      <c r="B771" s="1">
        <f>(LEFT(C771,4))*1</f>
        <v>1300</v>
      </c>
      <c r="C771" s="1" t="s">
        <v>5</v>
      </c>
      <c r="D771" s="1" t="s">
        <v>80</v>
      </c>
      <c r="E771" s="2">
        <v>19088</v>
      </c>
      <c r="F771" s="2">
        <v>357883.48200000002</v>
      </c>
      <c r="G771" s="2">
        <v>631930.06700000004</v>
      </c>
      <c r="H771" s="2">
        <v>667235.94800000009</v>
      </c>
      <c r="I771" s="2">
        <f>G771+H771</f>
        <v>1299166.0150000001</v>
      </c>
      <c r="J771" s="2">
        <f>F771-I771</f>
        <v>-941282.53300000005</v>
      </c>
      <c r="K771" s="2">
        <f>(F771/$E771)*1000</f>
        <v>18749.134639564127</v>
      </c>
      <c r="L771" s="2">
        <f>(G771/$E771)*1000</f>
        <v>33106.143493294221</v>
      </c>
      <c r="M771" s="2">
        <f>(H771/$E771)*1000</f>
        <v>34955.781014249791</v>
      </c>
      <c r="N771" s="2">
        <f>(I771/$E771)*1000</f>
        <v>68061.924507544027</v>
      </c>
      <c r="O771" s="2">
        <f>(J771/$E771)*1000</f>
        <v>-49312.789867979889</v>
      </c>
    </row>
    <row r="772" spans="1:15">
      <c r="A772" s="17" t="s">
        <v>76</v>
      </c>
      <c r="B772" s="17">
        <f>(LEFT(C772,4))*1</f>
        <v>1604</v>
      </c>
      <c r="C772" s="17" t="s">
        <v>7</v>
      </c>
      <c r="D772" s="17" t="s">
        <v>82</v>
      </c>
      <c r="E772" s="18">
        <v>13403</v>
      </c>
      <c r="F772" s="18">
        <v>106788.06199999999</v>
      </c>
      <c r="G772" s="18">
        <v>537509.62599999993</v>
      </c>
      <c r="H772" s="18">
        <v>377902.70000000007</v>
      </c>
      <c r="I772" s="18">
        <f>G772+H772</f>
        <v>915412.326</v>
      </c>
      <c r="J772" s="18">
        <f>F772-I772</f>
        <v>-808624.26399999997</v>
      </c>
      <c r="K772" s="18">
        <f>(F772/$E772)*1000</f>
        <v>7967.4745952398707</v>
      </c>
      <c r="L772" s="18">
        <f>(G772/$E772)*1000</f>
        <v>40103.680220846072</v>
      </c>
      <c r="M772" s="18">
        <f>(H772/$E772)*1000</f>
        <v>28195.381630978143</v>
      </c>
      <c r="N772" s="18">
        <f>(I772/$E772)*1000</f>
        <v>68299.061851824226</v>
      </c>
      <c r="O772" s="18">
        <f>(J772/$E772)*1000</f>
        <v>-60331.587256584346</v>
      </c>
    </row>
    <row r="773" spans="1:15">
      <c r="A773" s="1" t="s">
        <v>76</v>
      </c>
      <c r="B773" s="1">
        <f>(LEFT(C773,4))*1</f>
        <v>8200</v>
      </c>
      <c r="C773" s="1" t="s">
        <v>52</v>
      </c>
      <c r="D773" s="1" t="s">
        <v>127</v>
      </c>
      <c r="E773" s="2">
        <v>11565</v>
      </c>
      <c r="F773" s="2">
        <v>335845.04800000001</v>
      </c>
      <c r="G773" s="2">
        <v>398326.00699999998</v>
      </c>
      <c r="H773" s="2">
        <v>497293.96500000014</v>
      </c>
      <c r="I773" s="2">
        <f>G773+H773</f>
        <v>895619.97200000007</v>
      </c>
      <c r="J773" s="2">
        <f>F773-I773</f>
        <v>-559774.92400000012</v>
      </c>
      <c r="K773" s="2">
        <f>(F773/$E773)*1000</f>
        <v>29039.779334198014</v>
      </c>
      <c r="L773" s="2">
        <f>(G773/$E773)*1000</f>
        <v>34442.369822741028</v>
      </c>
      <c r="M773" s="2">
        <f>(H773/$E773)*1000</f>
        <v>42999.910505836589</v>
      </c>
      <c r="N773" s="2">
        <f>(I773/$E773)*1000</f>
        <v>77442.280328577603</v>
      </c>
      <c r="O773" s="2">
        <f>(J773/$E773)*1000</f>
        <v>-48402.500994379603</v>
      </c>
    </row>
    <row r="774" spans="1:15">
      <c r="A774" s="17" t="s">
        <v>76</v>
      </c>
      <c r="B774" s="17">
        <f>(LEFT(C774,4))*1</f>
        <v>3000</v>
      </c>
      <c r="C774" s="17" t="s">
        <v>13</v>
      </c>
      <c r="D774" s="17" t="s">
        <v>88</v>
      </c>
      <c r="E774" s="18">
        <v>8071</v>
      </c>
      <c r="F774" s="18">
        <v>65760.822</v>
      </c>
      <c r="G774" s="18">
        <v>360878.092</v>
      </c>
      <c r="H774" s="18">
        <v>336091.701</v>
      </c>
      <c r="I774" s="18">
        <f>G774+H774</f>
        <v>696969.79300000006</v>
      </c>
      <c r="J774" s="18">
        <f>F774-I774</f>
        <v>-631208.97100000002</v>
      </c>
      <c r="K774" s="18">
        <f>(F774/$E774)*1000</f>
        <v>8147.7911039524215</v>
      </c>
      <c r="L774" s="18">
        <f>(G774/$E774)*1000</f>
        <v>44712.934208896055</v>
      </c>
      <c r="M774" s="18">
        <f>(H774/$E774)*1000</f>
        <v>41641.890843761612</v>
      </c>
      <c r="N774" s="18">
        <f>(I774/$E774)*1000</f>
        <v>86354.825052657674</v>
      </c>
      <c r="O774" s="18">
        <f>(J774/$E774)*1000</f>
        <v>-78207.033948705241</v>
      </c>
    </row>
    <row r="775" spans="1:15">
      <c r="A775" s="1" t="s">
        <v>76</v>
      </c>
      <c r="B775" s="1">
        <f>(LEFT(C775,4))*1</f>
        <v>7400</v>
      </c>
      <c r="C775" s="1" t="s">
        <v>48</v>
      </c>
      <c r="D775" s="1" t="s">
        <v>123</v>
      </c>
      <c r="E775" s="2">
        <v>5177</v>
      </c>
      <c r="F775" s="2">
        <v>147025.65599999999</v>
      </c>
      <c r="G775" s="2">
        <v>400843.62200000003</v>
      </c>
      <c r="H775" s="2">
        <v>286491.09400000004</v>
      </c>
      <c r="I775" s="2">
        <f>G775+H775</f>
        <v>687334.71600000001</v>
      </c>
      <c r="J775" s="2">
        <f>F775-I775</f>
        <v>-540309.06000000006</v>
      </c>
      <c r="K775" s="2">
        <f>(F775/$E775)*1000</f>
        <v>28399.77902259996</v>
      </c>
      <c r="L775" s="2">
        <f>(G775/$E775)*1000</f>
        <v>77427.780954220594</v>
      </c>
      <c r="M775" s="2">
        <f>(H775/$E775)*1000</f>
        <v>55339.210739810711</v>
      </c>
      <c r="N775" s="2">
        <f>(I775/$E775)*1000</f>
        <v>132766.99169403131</v>
      </c>
      <c r="O775" s="2">
        <f>(J775/$E775)*1000</f>
        <v>-104367.21267143135</v>
      </c>
    </row>
    <row r="776" spans="1:15">
      <c r="A776" s="17" t="s">
        <v>76</v>
      </c>
      <c r="B776" s="17">
        <f>(LEFT(C776,4))*1</f>
        <v>7300</v>
      </c>
      <c r="C776" s="17" t="s">
        <v>47</v>
      </c>
      <c r="D776" s="17" t="s">
        <v>122</v>
      </c>
      <c r="E776" s="18">
        <v>5163</v>
      </c>
      <c r="F776" s="18">
        <v>237328.285</v>
      </c>
      <c r="G776" s="18">
        <v>327437.58299999998</v>
      </c>
      <c r="H776" s="18">
        <v>245787.29800000001</v>
      </c>
      <c r="I776" s="18">
        <f>G776+H776</f>
        <v>573224.88100000005</v>
      </c>
      <c r="J776" s="18">
        <f>F776-I776</f>
        <v>-335896.59600000002</v>
      </c>
      <c r="K776" s="18">
        <f>(F776/$E776)*1000</f>
        <v>45967.128607398801</v>
      </c>
      <c r="L776" s="18">
        <f>(G776/$E776)*1000</f>
        <v>63420.023823358511</v>
      </c>
      <c r="M776" s="18">
        <f>(H776/$E776)*1000</f>
        <v>47605.519659112921</v>
      </c>
      <c r="N776" s="18">
        <f>(I776/$E776)*1000</f>
        <v>111025.54348247145</v>
      </c>
      <c r="O776" s="18">
        <f>(J776/$E776)*1000</f>
        <v>-65058.414875072645</v>
      </c>
    </row>
    <row r="777" spans="1:15">
      <c r="A777" s="1" t="s">
        <v>76</v>
      </c>
      <c r="B777" s="1">
        <f>(LEFT(C777,4))*1</f>
        <v>1100</v>
      </c>
      <c r="C777" s="1" t="s">
        <v>4</v>
      </c>
      <c r="D777" s="1" t="s">
        <v>79</v>
      </c>
      <c r="E777" s="2">
        <v>4572</v>
      </c>
      <c r="F777" s="2">
        <v>173284.02</v>
      </c>
      <c r="G777" s="2">
        <v>223785.66499999998</v>
      </c>
      <c r="H777" s="2">
        <v>191949.75600000002</v>
      </c>
      <c r="I777" s="2">
        <f>G777+H777</f>
        <v>415735.42099999997</v>
      </c>
      <c r="J777" s="2">
        <f>F777-I777</f>
        <v>-242451.40099999998</v>
      </c>
      <c r="K777" s="2">
        <f>(F777/$E777)*1000</f>
        <v>37901.14173228346</v>
      </c>
      <c r="L777" s="2">
        <f>(G777/$E777)*1000</f>
        <v>48946.995844269462</v>
      </c>
      <c r="M777" s="2">
        <f>(H777/$E777)*1000</f>
        <v>41983.761154855652</v>
      </c>
      <c r="N777" s="2">
        <f>(I777/$E777)*1000</f>
        <v>90930.756999125108</v>
      </c>
      <c r="O777" s="2">
        <f>(J777/$E777)*1000</f>
        <v>-53029.61526684164</v>
      </c>
    </row>
    <row r="778" spans="1:15">
      <c r="A778" s="17" t="s">
        <v>76</v>
      </c>
      <c r="B778" s="17">
        <f>(LEFT(C778,4))*1</f>
        <v>8000</v>
      </c>
      <c r="C778" s="17" t="s">
        <v>51</v>
      </c>
      <c r="D778" s="17" t="s">
        <v>126</v>
      </c>
      <c r="E778" s="18">
        <v>4444</v>
      </c>
      <c r="F778" s="18">
        <v>34019.843999999997</v>
      </c>
      <c r="G778" s="18">
        <v>261317.666</v>
      </c>
      <c r="H778" s="18">
        <v>143887.52599999995</v>
      </c>
      <c r="I778" s="18">
        <f>G778+H778</f>
        <v>405205.19199999992</v>
      </c>
      <c r="J778" s="18">
        <f>F778-I778</f>
        <v>-371185.34799999994</v>
      </c>
      <c r="K778" s="18">
        <f>(F778/$E778)*1000</f>
        <v>7655.2304230423042</v>
      </c>
      <c r="L778" s="18">
        <f>(G778/$E778)*1000</f>
        <v>58802.355085508549</v>
      </c>
      <c r="M778" s="18">
        <f>(H778/$E778)*1000</f>
        <v>32377.931143114303</v>
      </c>
      <c r="N778" s="18">
        <f>(I778/$E778)*1000</f>
        <v>91180.286228622848</v>
      </c>
      <c r="O778" s="18">
        <f>(J778/$E778)*1000</f>
        <v>-83525.055805580545</v>
      </c>
    </row>
    <row r="779" spans="1:15">
      <c r="A779" s="1" t="s">
        <v>76</v>
      </c>
      <c r="B779" s="1">
        <f>(LEFT(C779,4))*1</f>
        <v>5716</v>
      </c>
      <c r="C779" s="1" t="s">
        <v>35</v>
      </c>
      <c r="D779" s="1" t="s">
        <v>110</v>
      </c>
      <c r="E779" s="2">
        <v>4276</v>
      </c>
      <c r="F779" s="2">
        <v>37299.913</v>
      </c>
      <c r="G779" s="2">
        <v>216213.93599999999</v>
      </c>
      <c r="H779" s="2">
        <v>176028.99400000001</v>
      </c>
      <c r="I779" s="2">
        <f>G779+H779</f>
        <v>392242.93</v>
      </c>
      <c r="J779" s="2">
        <f>F779-I779</f>
        <v>-354943.01699999999</v>
      </c>
      <c r="K779" s="2">
        <f>(F779/$E779)*1000</f>
        <v>8723.0853601496729</v>
      </c>
      <c r="L779" s="2">
        <f>(G779/$E779)*1000</f>
        <v>50564.531337698783</v>
      </c>
      <c r="M779" s="2">
        <f>(H779/$E779)*1000</f>
        <v>41166.743217960713</v>
      </c>
      <c r="N779" s="2">
        <f>(I779/$E779)*1000</f>
        <v>91731.274555659489</v>
      </c>
      <c r="O779" s="2">
        <f>(J779/$E779)*1000</f>
        <v>-83008.189195509811</v>
      </c>
    </row>
    <row r="780" spans="1:15">
      <c r="A780" s="17" t="s">
        <v>76</v>
      </c>
      <c r="B780" s="17">
        <f>(LEFT(C780,4))*1</f>
        <v>3609</v>
      </c>
      <c r="C780" s="17" t="s">
        <v>16</v>
      </c>
      <c r="D780" s="17" t="s">
        <v>91</v>
      </c>
      <c r="E780" s="18">
        <v>4100</v>
      </c>
      <c r="F780" s="18">
        <v>20362.478999999999</v>
      </c>
      <c r="G780" s="18">
        <v>230912.67300000001</v>
      </c>
      <c r="H780" s="18">
        <v>225247.75900000002</v>
      </c>
      <c r="I780" s="18">
        <f>G780+H780</f>
        <v>456160.43200000003</v>
      </c>
      <c r="J780" s="18">
        <f>F780-I780</f>
        <v>-435797.95300000004</v>
      </c>
      <c r="K780" s="18">
        <f>(F780/$E780)*1000</f>
        <v>4966.4582926829271</v>
      </c>
      <c r="L780" s="18">
        <f>(G780/$E780)*1000</f>
        <v>56320.164146341471</v>
      </c>
      <c r="M780" s="18">
        <f>(H780/$E780)*1000</f>
        <v>54938.477804878057</v>
      </c>
      <c r="N780" s="18">
        <f>(I780/$E780)*1000</f>
        <v>111258.64195121951</v>
      </c>
      <c r="O780" s="18">
        <f>(J780/$E780)*1000</f>
        <v>-106292.1836585366</v>
      </c>
    </row>
    <row r="781" spans="1:15">
      <c r="A781" s="1" t="s">
        <v>76</v>
      </c>
      <c r="B781" s="1">
        <f>(LEFT(C781,4))*1</f>
        <v>2510</v>
      </c>
      <c r="C781" s="1" t="s">
        <v>12</v>
      </c>
      <c r="D781" s="1" t="s">
        <v>87</v>
      </c>
      <c r="E781" s="2">
        <v>3897</v>
      </c>
      <c r="F781" s="2">
        <v>11850.168000000001</v>
      </c>
      <c r="G781" s="2">
        <v>229613.014</v>
      </c>
      <c r="H781" s="2">
        <v>176652.033</v>
      </c>
      <c r="I781" s="2">
        <f>G781+H781</f>
        <v>406265.04700000002</v>
      </c>
      <c r="J781" s="2">
        <f>F781-I781</f>
        <v>-394414.87900000002</v>
      </c>
      <c r="K781" s="2">
        <f>(F781/$E781)*1000</f>
        <v>3040.8437259430334</v>
      </c>
      <c r="L781" s="2">
        <f>(G781/$E781)*1000</f>
        <v>58920.455221965611</v>
      </c>
      <c r="M781" s="2">
        <f>(H781/$E781)*1000</f>
        <v>45330.262509622786</v>
      </c>
      <c r="N781" s="2">
        <f>(I781/$E781)*1000</f>
        <v>104250.7177315884</v>
      </c>
      <c r="O781" s="2">
        <f>(J781/$E781)*1000</f>
        <v>-101209.87400564537</v>
      </c>
    </row>
    <row r="782" spans="1:15">
      <c r="A782" s="17" t="s">
        <v>76</v>
      </c>
      <c r="B782" s="17">
        <f>(LEFT(C782,4))*1</f>
        <v>4200</v>
      </c>
      <c r="C782" s="17" t="s">
        <v>23</v>
      </c>
      <c r="D782" s="17" t="s">
        <v>98</v>
      </c>
      <c r="E782" s="18">
        <v>3797</v>
      </c>
      <c r="F782" s="18">
        <v>247919.35500000001</v>
      </c>
      <c r="G782" s="18">
        <v>273929.45799999998</v>
      </c>
      <c r="H782" s="18">
        <v>217652.85299999997</v>
      </c>
      <c r="I782" s="18">
        <f>G782+H782</f>
        <v>491582.31099999999</v>
      </c>
      <c r="J782" s="18">
        <f>F782-I782</f>
        <v>-243662.95599999998</v>
      </c>
      <c r="K782" s="18">
        <f>(F782/$E782)*1000</f>
        <v>65293.48301290493</v>
      </c>
      <c r="L782" s="18">
        <f>(G782/$E782)*1000</f>
        <v>72143.65499078219</v>
      </c>
      <c r="M782" s="18">
        <f>(H782/$E782)*1000</f>
        <v>57322.321042928619</v>
      </c>
      <c r="N782" s="18">
        <f>(I782/$E782)*1000</f>
        <v>129465.97603371083</v>
      </c>
      <c r="O782" s="18">
        <f>(J782/$E782)*1000</f>
        <v>-64172.493020805887</v>
      </c>
    </row>
    <row r="783" spans="1:15">
      <c r="A783" s="1" t="s">
        <v>76</v>
      </c>
      <c r="B783" s="1">
        <f>(LEFT(C783,4))*1</f>
        <v>2300</v>
      </c>
      <c r="C783" s="1" t="s">
        <v>10</v>
      </c>
      <c r="D783" s="1" t="s">
        <v>85</v>
      </c>
      <c r="E783" s="2">
        <v>3579</v>
      </c>
      <c r="F783" s="2">
        <v>0</v>
      </c>
      <c r="G783" s="2">
        <v>222120.27499999997</v>
      </c>
      <c r="H783" s="2">
        <v>142163.198</v>
      </c>
      <c r="I783" s="2">
        <f>G783+H783</f>
        <v>364283.473</v>
      </c>
      <c r="J783" s="2">
        <f>F783-I783</f>
        <v>-364283.473</v>
      </c>
      <c r="K783" s="2">
        <f>(F783/$E783)*1000</f>
        <v>0</v>
      </c>
      <c r="L783" s="2">
        <f>(G783/$E783)*1000</f>
        <v>62062.105336686218</v>
      </c>
      <c r="M783" s="2">
        <f>(H783/$E783)*1000</f>
        <v>39721.485889913383</v>
      </c>
      <c r="N783" s="2">
        <f>(I783/$E783)*1000</f>
        <v>101783.59122659962</v>
      </c>
      <c r="O783" s="2">
        <f>(J783/$E783)*1000</f>
        <v>-101783.59122659962</v>
      </c>
    </row>
    <row r="784" spans="1:15">
      <c r="A784" s="17" t="s">
        <v>76</v>
      </c>
      <c r="B784" s="17">
        <f>(LEFT(C784,4))*1</f>
        <v>8716</v>
      </c>
      <c r="C784" s="17" t="s">
        <v>60</v>
      </c>
      <c r="D784" s="17" t="s">
        <v>135</v>
      </c>
      <c r="E784" s="18">
        <v>3265</v>
      </c>
      <c r="F784" s="18">
        <v>67735.725000000006</v>
      </c>
      <c r="G784" s="18">
        <v>139966.98699999999</v>
      </c>
      <c r="H784" s="18">
        <v>134376.75899999999</v>
      </c>
      <c r="I784" s="18">
        <f>G784+H784</f>
        <v>274343.74599999998</v>
      </c>
      <c r="J784" s="18">
        <f>F784-I784</f>
        <v>-206608.02099999998</v>
      </c>
      <c r="K784" s="18">
        <f>(F784/$E784)*1000</f>
        <v>20746.010719754977</v>
      </c>
      <c r="L784" s="18">
        <f>(G784/$E784)*1000</f>
        <v>42868.908728943337</v>
      </c>
      <c r="M784" s="18">
        <f>(H784/$E784)*1000</f>
        <v>41156.740888208267</v>
      </c>
      <c r="N784" s="18">
        <f>(I784/$E784)*1000</f>
        <v>84025.649617151605</v>
      </c>
      <c r="O784" s="18">
        <f>(J784/$E784)*1000</f>
        <v>-63279.638897396624</v>
      </c>
    </row>
    <row r="785" spans="1:15">
      <c r="A785" s="1" t="s">
        <v>76</v>
      </c>
      <c r="B785" s="1">
        <f>(LEFT(C785,4))*1</f>
        <v>6100</v>
      </c>
      <c r="C785" s="1" t="s">
        <v>37</v>
      </c>
      <c r="D785" s="1" t="s">
        <v>112</v>
      </c>
      <c r="E785" s="2">
        <v>3081</v>
      </c>
      <c r="F785" s="2">
        <v>66759.570000000007</v>
      </c>
      <c r="G785" s="2">
        <v>230720.22700000001</v>
      </c>
      <c r="H785" s="2">
        <v>246654.94099999996</v>
      </c>
      <c r="I785" s="2">
        <f>G785+H785</f>
        <v>477375.16799999995</v>
      </c>
      <c r="J785" s="2">
        <f>F785-I785</f>
        <v>-410615.59799999994</v>
      </c>
      <c r="K785" s="2">
        <f>(F785/$E785)*1000</f>
        <v>21668.14995131451</v>
      </c>
      <c r="L785" s="2">
        <f>(G785/$E785)*1000</f>
        <v>74884.851346965283</v>
      </c>
      <c r="M785" s="2">
        <f>(H785/$E785)*1000</f>
        <v>80056.780590717288</v>
      </c>
      <c r="N785" s="2">
        <f>(I785/$E785)*1000</f>
        <v>154941.63193768257</v>
      </c>
      <c r="O785" s="2">
        <f>(J785/$E785)*1000</f>
        <v>-133273.48198636805</v>
      </c>
    </row>
    <row r="786" spans="1:15">
      <c r="A786" s="17" t="s">
        <v>76</v>
      </c>
      <c r="B786" s="17">
        <f>(LEFT(C786,4))*1</f>
        <v>8717</v>
      </c>
      <c r="C786" s="17" t="s">
        <v>61</v>
      </c>
      <c r="D786" s="17" t="s">
        <v>136</v>
      </c>
      <c r="E786" s="18">
        <v>2631</v>
      </c>
      <c r="F786" s="18">
        <v>19911.86</v>
      </c>
      <c r="G786" s="18">
        <v>115698.58799999999</v>
      </c>
      <c r="H786" s="18">
        <v>100222.61199999999</v>
      </c>
      <c r="I786" s="18">
        <f>G786+H786</f>
        <v>215921.19999999998</v>
      </c>
      <c r="J786" s="18">
        <f>F786-I786</f>
        <v>-196009.33999999997</v>
      </c>
      <c r="K786" s="18">
        <f>(F786/$E786)*1000</f>
        <v>7568.171797795515</v>
      </c>
      <c r="L786" s="18">
        <f>(G786/$E786)*1000</f>
        <v>43975.137970353469</v>
      </c>
      <c r="M786" s="18">
        <f>(H786/$E786)*1000</f>
        <v>38092.973014063093</v>
      </c>
      <c r="N786" s="18">
        <f>(I786/$E786)*1000</f>
        <v>82068.110984416562</v>
      </c>
      <c r="O786" s="18">
        <f>(J786/$E786)*1000</f>
        <v>-74499.93918662105</v>
      </c>
    </row>
    <row r="787" spans="1:15">
      <c r="A787" s="1" t="s">
        <v>76</v>
      </c>
      <c r="B787" s="1">
        <f>(LEFT(C787,4))*1</f>
        <v>8401</v>
      </c>
      <c r="C787" s="1" t="s">
        <v>53</v>
      </c>
      <c r="D787" s="1" t="s">
        <v>128</v>
      </c>
      <c r="E787" s="2">
        <v>2487</v>
      </c>
      <c r="F787" s="2">
        <v>18372.557000000001</v>
      </c>
      <c r="G787" s="2">
        <v>167521.435</v>
      </c>
      <c r="H787" s="2">
        <v>144963.23499999999</v>
      </c>
      <c r="I787" s="2">
        <f>G787+H787</f>
        <v>312484.67</v>
      </c>
      <c r="J787" s="2">
        <f>F787-I787</f>
        <v>-294112.11300000001</v>
      </c>
      <c r="K787" s="2">
        <f>(F787/$E787)*1000</f>
        <v>7387.4374748693208</v>
      </c>
      <c r="L787" s="2">
        <f>(G787/$E787)*1000</f>
        <v>67358.839967832741</v>
      </c>
      <c r="M787" s="2">
        <f>(H787/$E787)*1000</f>
        <v>58288.393646964207</v>
      </c>
      <c r="N787" s="2">
        <f>(I787/$E787)*1000</f>
        <v>125647.23361479693</v>
      </c>
      <c r="O787" s="2">
        <f>(J787/$E787)*1000</f>
        <v>-118259.79613992762</v>
      </c>
    </row>
    <row r="788" spans="1:15">
      <c r="A788" s="17" t="s">
        <v>76</v>
      </c>
      <c r="B788" s="17">
        <f>(LEFT(C788,4))*1</f>
        <v>8613</v>
      </c>
      <c r="C788" s="17" t="s">
        <v>57</v>
      </c>
      <c r="D788" s="17" t="s">
        <v>132</v>
      </c>
      <c r="E788" s="18">
        <v>2007</v>
      </c>
      <c r="F788" s="18">
        <v>8830.1890000000003</v>
      </c>
      <c r="G788" s="18">
        <v>146107.16199999998</v>
      </c>
      <c r="H788" s="18">
        <v>129871.42400000001</v>
      </c>
      <c r="I788" s="18">
        <f>G788+H788</f>
        <v>275978.58600000001</v>
      </c>
      <c r="J788" s="18">
        <f>F788-I788</f>
        <v>-267148.397</v>
      </c>
      <c r="K788" s="18">
        <f>(F788/$E788)*1000</f>
        <v>4399.6955655206775</v>
      </c>
      <c r="L788" s="18">
        <f>(G788/$E788)*1000</f>
        <v>72798.785251619323</v>
      </c>
      <c r="M788" s="18">
        <f>(H788/$E788)*1000</f>
        <v>64709.229696063783</v>
      </c>
      <c r="N788" s="18">
        <f>(I788/$E788)*1000</f>
        <v>137508.01494768311</v>
      </c>
      <c r="O788" s="18">
        <f>(J788/$E788)*1000</f>
        <v>-133108.31938216242</v>
      </c>
    </row>
    <row r="789" spans="1:15">
      <c r="A789" s="1" t="s">
        <v>76</v>
      </c>
      <c r="B789" s="1">
        <f>(LEFT(C789,4))*1</f>
        <v>6250</v>
      </c>
      <c r="C789" s="1" t="s">
        <v>38</v>
      </c>
      <c r="D789" s="1" t="s">
        <v>113</v>
      </c>
      <c r="E789" s="2">
        <v>1973</v>
      </c>
      <c r="F789" s="2">
        <v>42318.866999999998</v>
      </c>
      <c r="G789" s="2">
        <v>163491.1</v>
      </c>
      <c r="H789" s="2">
        <v>142234.14599999998</v>
      </c>
      <c r="I789" s="2">
        <f>G789+H789</f>
        <v>305725.24599999998</v>
      </c>
      <c r="J789" s="2">
        <f>F789-I789</f>
        <v>-263406.37899999996</v>
      </c>
      <c r="K789" s="2">
        <f>(F789/$E789)*1000</f>
        <v>21448.994931576279</v>
      </c>
      <c r="L789" s="2">
        <f>(G789/$E789)*1000</f>
        <v>82864.216928535228</v>
      </c>
      <c r="M789" s="2">
        <f>(H789/$E789)*1000</f>
        <v>72090.291941206277</v>
      </c>
      <c r="N789" s="2">
        <f>(I789/$E789)*1000</f>
        <v>154954.50886974152</v>
      </c>
      <c r="O789" s="2">
        <f>(J789/$E789)*1000</f>
        <v>-133505.51393816521</v>
      </c>
    </row>
    <row r="790" spans="1:15">
      <c r="A790" s="17" t="s">
        <v>76</v>
      </c>
      <c r="B790" s="17">
        <f>(LEFT(C790,4))*1</f>
        <v>8614</v>
      </c>
      <c r="C790" s="17" t="s">
        <v>58</v>
      </c>
      <c r="D790" s="17" t="s">
        <v>133</v>
      </c>
      <c r="E790" s="18">
        <v>1867</v>
      </c>
      <c r="F790" s="18">
        <v>37380.179000000004</v>
      </c>
      <c r="G790" s="18">
        <v>134251.23500000002</v>
      </c>
      <c r="H790" s="18">
        <v>81488.482999999993</v>
      </c>
      <c r="I790" s="18">
        <f>G790+H790</f>
        <v>215739.71799999999</v>
      </c>
      <c r="J790" s="18">
        <f>F790-I790</f>
        <v>-178359.53899999999</v>
      </c>
      <c r="K790" s="18">
        <f>(F790/$E790)*1000</f>
        <v>20021.520621317624</v>
      </c>
      <c r="L790" s="18">
        <f>(G790/$E790)*1000</f>
        <v>71907.463845741848</v>
      </c>
      <c r="M790" s="18">
        <f>(H790/$E790)*1000</f>
        <v>43646.750401713973</v>
      </c>
      <c r="N790" s="18">
        <f>(I790/$E790)*1000</f>
        <v>115554.21424745581</v>
      </c>
      <c r="O790" s="18">
        <f>(J790/$E790)*1000</f>
        <v>-95532.693626138178</v>
      </c>
    </row>
    <row r="791" spans="1:15">
      <c r="A791" s="1" t="s">
        <v>76</v>
      </c>
      <c r="B791" s="1">
        <f>(LEFT(C791,4))*1</f>
        <v>6400</v>
      </c>
      <c r="C791" s="1" t="s">
        <v>39</v>
      </c>
      <c r="D791" s="1" t="s">
        <v>114</v>
      </c>
      <c r="E791" s="2">
        <v>1866</v>
      </c>
      <c r="F791" s="2">
        <v>70103.789999999994</v>
      </c>
      <c r="G791" s="2">
        <v>149338.00899999999</v>
      </c>
      <c r="H791" s="2">
        <v>124038.329</v>
      </c>
      <c r="I791" s="2">
        <f>G791+H791</f>
        <v>273376.33799999999</v>
      </c>
      <c r="J791" s="2">
        <f>F791-I791</f>
        <v>-203272.54800000001</v>
      </c>
      <c r="K791" s="2">
        <f>(F791/$E791)*1000</f>
        <v>37569.019292604498</v>
      </c>
      <c r="L791" s="2">
        <f>(G791/$E791)*1000</f>
        <v>80031.087352625938</v>
      </c>
      <c r="M791" s="2">
        <f>(H791/$E791)*1000</f>
        <v>66472.845123258303</v>
      </c>
      <c r="N791" s="2">
        <f>(I791/$E791)*1000</f>
        <v>146503.93247588424</v>
      </c>
      <c r="O791" s="2">
        <f>(J791/$E791)*1000</f>
        <v>-108934.91318327974</v>
      </c>
    </row>
    <row r="792" spans="1:15">
      <c r="A792" s="17" t="s">
        <v>76</v>
      </c>
      <c r="B792" s="17">
        <f>(LEFT(C792,4))*1</f>
        <v>3714</v>
      </c>
      <c r="C792" s="17" t="s">
        <v>19</v>
      </c>
      <c r="D792" s="17" t="s">
        <v>94</v>
      </c>
      <c r="E792" s="18">
        <v>1617</v>
      </c>
      <c r="F792" s="18">
        <v>47673.551999999996</v>
      </c>
      <c r="G792" s="18">
        <v>121256.51700000001</v>
      </c>
      <c r="H792" s="18">
        <v>98158.565000000002</v>
      </c>
      <c r="I792" s="18">
        <f>G792+H792</f>
        <v>219415.08199999999</v>
      </c>
      <c r="J792" s="18">
        <f>F792-I792</f>
        <v>-171741.53</v>
      </c>
      <c r="K792" s="18">
        <f>(F792/$E792)*1000</f>
        <v>29482.716141001853</v>
      </c>
      <c r="L792" s="18">
        <f>(G792/$E792)*1000</f>
        <v>74988.569573283865</v>
      </c>
      <c r="M792" s="18">
        <f>(H792/$E792)*1000</f>
        <v>60704.121830550408</v>
      </c>
      <c r="N792" s="18">
        <f>(I792/$E792)*1000</f>
        <v>135692.69140383427</v>
      </c>
      <c r="O792" s="18">
        <f>(J792/$E792)*1000</f>
        <v>-106209.97526283241</v>
      </c>
    </row>
    <row r="793" spans="1:15">
      <c r="A793" s="1" t="s">
        <v>76</v>
      </c>
      <c r="B793" s="1">
        <f>(LEFT(C793,4))*1</f>
        <v>2506</v>
      </c>
      <c r="C793" s="1" t="s">
        <v>11</v>
      </c>
      <c r="D793" s="1" t="s">
        <v>86</v>
      </c>
      <c r="E793" s="2">
        <v>1500</v>
      </c>
      <c r="F793" s="2">
        <v>16349.425999999999</v>
      </c>
      <c r="G793" s="2">
        <v>127305.149</v>
      </c>
      <c r="H793" s="2">
        <v>82078.277999999991</v>
      </c>
      <c r="I793" s="2">
        <f>G793+H793</f>
        <v>209383.427</v>
      </c>
      <c r="J793" s="2">
        <f>F793-I793</f>
        <v>-193034.00099999999</v>
      </c>
      <c r="K793" s="2">
        <f>(F793/$E793)*1000</f>
        <v>10899.617333333334</v>
      </c>
      <c r="L793" s="2">
        <f>(G793/$E793)*1000</f>
        <v>84870.099333333346</v>
      </c>
      <c r="M793" s="2">
        <f>(H793/$E793)*1000</f>
        <v>54718.851999999992</v>
      </c>
      <c r="N793" s="2">
        <f>(I793/$E793)*1000</f>
        <v>139588.95133333333</v>
      </c>
      <c r="O793" s="2">
        <f>(J793/$E793)*1000</f>
        <v>-128689.334</v>
      </c>
    </row>
    <row r="794" spans="1:15">
      <c r="A794" s="17" t="s">
        <v>76</v>
      </c>
      <c r="B794" s="17">
        <f>(LEFT(C794,4))*1</f>
        <v>6613</v>
      </c>
      <c r="C794" s="17" t="s">
        <v>45</v>
      </c>
      <c r="D794" s="17" t="s">
        <v>120</v>
      </c>
      <c r="E794" s="18">
        <v>1410</v>
      </c>
      <c r="F794" s="18">
        <v>29426.668999999998</v>
      </c>
      <c r="G794" s="18">
        <v>155869.84299999999</v>
      </c>
      <c r="H794" s="18">
        <v>118605.00799999999</v>
      </c>
      <c r="I794" s="18">
        <f>G794+H794</f>
        <v>274474.85099999997</v>
      </c>
      <c r="J794" s="18">
        <f>F794-I794</f>
        <v>-245048.18199999997</v>
      </c>
      <c r="K794" s="18">
        <f>(F794/$E794)*1000</f>
        <v>20869.978014184398</v>
      </c>
      <c r="L794" s="18">
        <f>(G794/$E794)*1000</f>
        <v>110545.9879432624</v>
      </c>
      <c r="M794" s="18">
        <f>(H794/$E794)*1000</f>
        <v>84117.026950354601</v>
      </c>
      <c r="N794" s="18">
        <f>(I794/$E794)*1000</f>
        <v>194663.01489361702</v>
      </c>
      <c r="O794" s="18">
        <f>(J794/$E794)*1000</f>
        <v>-173793.03687943259</v>
      </c>
    </row>
    <row r="795" spans="1:15">
      <c r="A795" s="1" t="s">
        <v>76</v>
      </c>
      <c r="B795" s="1">
        <f>(LEFT(C795,4))*1</f>
        <v>8721</v>
      </c>
      <c r="C795" s="1" t="s">
        <v>64</v>
      </c>
      <c r="D795" s="1" t="s">
        <v>139</v>
      </c>
      <c r="E795" s="2">
        <v>1322</v>
      </c>
      <c r="F795" s="2">
        <v>36785.326000000001</v>
      </c>
      <c r="G795" s="2">
        <v>108108.41899999999</v>
      </c>
      <c r="H795" s="2">
        <v>82809.20199999999</v>
      </c>
      <c r="I795" s="2">
        <f>G795+H795</f>
        <v>190917.62099999998</v>
      </c>
      <c r="J795" s="2">
        <f>F795-I795</f>
        <v>-154132.29499999998</v>
      </c>
      <c r="K795" s="2">
        <f>(F795/$E795)*1000</f>
        <v>27825.511346444782</v>
      </c>
      <c r="L795" s="2">
        <f>(G795/$E795)*1000</f>
        <v>81776.413767019665</v>
      </c>
      <c r="M795" s="2">
        <f>(H795/$E795)*1000</f>
        <v>62639.335854765501</v>
      </c>
      <c r="N795" s="2">
        <f>(I795/$E795)*1000</f>
        <v>144415.74962178516</v>
      </c>
      <c r="O795" s="2">
        <f>(J795/$E795)*1000</f>
        <v>-116590.23827534038</v>
      </c>
    </row>
    <row r="796" spans="1:15">
      <c r="A796" s="17" t="s">
        <v>76</v>
      </c>
      <c r="B796" s="17">
        <f>(LEFT(C796,4))*1</f>
        <v>3716</v>
      </c>
      <c r="C796" s="17" t="s">
        <v>20</v>
      </c>
      <c r="D796" s="17" t="s">
        <v>95</v>
      </c>
      <c r="E796" s="18">
        <v>1266</v>
      </c>
      <c r="F796" s="18">
        <v>68833.864000000001</v>
      </c>
      <c r="G796" s="18">
        <v>134803.402</v>
      </c>
      <c r="H796" s="18">
        <v>103770.913</v>
      </c>
      <c r="I796" s="18">
        <f>G796+H796</f>
        <v>238574.315</v>
      </c>
      <c r="J796" s="18">
        <f>F796-I796</f>
        <v>-169740.451</v>
      </c>
      <c r="K796" s="18">
        <f>(F796/$E796)*1000</f>
        <v>54371.140600315957</v>
      </c>
      <c r="L796" s="18">
        <f>(G796/$E796)*1000</f>
        <v>106479.78041074249</v>
      </c>
      <c r="M796" s="18">
        <f>(H796/$E796)*1000</f>
        <v>81967.545813586097</v>
      </c>
      <c r="N796" s="18">
        <f>(I796/$E796)*1000</f>
        <v>188447.3262243286</v>
      </c>
      <c r="O796" s="18">
        <f>(J796/$E796)*1000</f>
        <v>-134076.18562401267</v>
      </c>
    </row>
    <row r="797" spans="1:15">
      <c r="A797" s="1" t="s">
        <v>76</v>
      </c>
      <c r="B797" s="1">
        <f>(LEFT(C797,4))*1</f>
        <v>5613</v>
      </c>
      <c r="C797" s="1" t="s">
        <v>34</v>
      </c>
      <c r="D797" s="1" t="s">
        <v>109</v>
      </c>
      <c r="E797" s="2">
        <v>1263</v>
      </c>
      <c r="F797" s="2">
        <v>30742.91</v>
      </c>
      <c r="G797" s="2">
        <v>128869.45600000001</v>
      </c>
      <c r="H797" s="2">
        <v>112845.595</v>
      </c>
      <c r="I797" s="2">
        <f>G797+H797</f>
        <v>241715.05100000001</v>
      </c>
      <c r="J797" s="2">
        <f>F797-I797</f>
        <v>-210972.141</v>
      </c>
      <c r="K797" s="2">
        <f>(F797/$E797)*1000</f>
        <v>24341.179730799686</v>
      </c>
      <c r="L797" s="2">
        <f>(G797/$E797)*1000</f>
        <v>102034.40696753761</v>
      </c>
      <c r="M797" s="2">
        <f>(H797/$E797)*1000</f>
        <v>89347.26444972289</v>
      </c>
      <c r="N797" s="2">
        <f>(I797/$E797)*1000</f>
        <v>191381.67141726048</v>
      </c>
      <c r="O797" s="2">
        <f>(J797/$E797)*1000</f>
        <v>-167040.49168646079</v>
      </c>
    </row>
    <row r="798" spans="1:15">
      <c r="A798" s="17" t="s">
        <v>76</v>
      </c>
      <c r="B798" s="17">
        <f>(LEFT(C798,4))*1</f>
        <v>5508</v>
      </c>
      <c r="C798" s="17" t="s">
        <v>31</v>
      </c>
      <c r="D798" s="17" t="s">
        <v>106</v>
      </c>
      <c r="E798" s="18">
        <v>1212</v>
      </c>
      <c r="F798" s="18">
        <v>59876.871999999996</v>
      </c>
      <c r="G798" s="18">
        <v>112148.22399999999</v>
      </c>
      <c r="H798" s="18">
        <v>71685.485000000001</v>
      </c>
      <c r="I798" s="18">
        <f>G798+H798</f>
        <v>183833.70899999997</v>
      </c>
      <c r="J798" s="18">
        <f>F798-I798</f>
        <v>-123956.83699999997</v>
      </c>
      <c r="K798" s="18">
        <f>(F798/$E798)*1000</f>
        <v>49403.359735973594</v>
      </c>
      <c r="L798" s="18">
        <f>(G798/$E798)*1000</f>
        <v>92531.53795379537</v>
      </c>
      <c r="M798" s="18">
        <f>(H798/$E798)*1000</f>
        <v>59146.439768976896</v>
      </c>
      <c r="N798" s="18">
        <f>(I798/$E798)*1000</f>
        <v>151677.97772277225</v>
      </c>
      <c r="O798" s="18">
        <f>(J798/$E798)*1000</f>
        <v>-102274.61798679866</v>
      </c>
    </row>
    <row r="799" spans="1:15">
      <c r="A799" s="1" t="s">
        <v>76</v>
      </c>
      <c r="B799" s="1">
        <f>(LEFT(C799,4))*1</f>
        <v>6513</v>
      </c>
      <c r="C799" s="1" t="s">
        <v>40</v>
      </c>
      <c r="D799" s="1" t="s">
        <v>115</v>
      </c>
      <c r="E799" s="2">
        <v>1162</v>
      </c>
      <c r="F799" s="2">
        <v>8508.6329999999998</v>
      </c>
      <c r="G799" s="2">
        <v>102115.27299999999</v>
      </c>
      <c r="H799" s="2">
        <v>50904.170000000006</v>
      </c>
      <c r="I799" s="2">
        <f>G799+H799</f>
        <v>153019.443</v>
      </c>
      <c r="J799" s="2">
        <f>F799-I799</f>
        <v>-144510.81</v>
      </c>
      <c r="K799" s="2">
        <f>(F799/$E799)*1000</f>
        <v>7322.4036144578313</v>
      </c>
      <c r="L799" s="2">
        <f>(G799/$E799)*1000</f>
        <v>87878.892426850245</v>
      </c>
      <c r="M799" s="2">
        <f>(H799/$E799)*1000</f>
        <v>43807.375215146298</v>
      </c>
      <c r="N799" s="2">
        <f>(I799/$E799)*1000</f>
        <v>131686.26764199656</v>
      </c>
      <c r="O799" s="2">
        <f>(J799/$E799)*1000</f>
        <v>-124363.86402753873</v>
      </c>
    </row>
    <row r="800" spans="1:15">
      <c r="A800" s="17" t="s">
        <v>76</v>
      </c>
      <c r="B800" s="17">
        <f>(LEFT(C800,4))*1</f>
        <v>4607</v>
      </c>
      <c r="C800" s="17" t="s">
        <v>26</v>
      </c>
      <c r="D800" s="17" t="s">
        <v>101</v>
      </c>
      <c r="E800" s="18">
        <v>1106</v>
      </c>
      <c r="F800" s="18">
        <v>93989.127999999997</v>
      </c>
      <c r="G800" s="18">
        <v>118552.732</v>
      </c>
      <c r="H800" s="18">
        <v>104569.18500000001</v>
      </c>
      <c r="I800" s="18">
        <f>G800+H800</f>
        <v>223121.91700000002</v>
      </c>
      <c r="J800" s="18">
        <f>F800-I800</f>
        <v>-129132.78900000002</v>
      </c>
      <c r="K800" s="18">
        <f>(F800/$E800)*1000</f>
        <v>84981.128390596743</v>
      </c>
      <c r="L800" s="18">
        <f>(G800/$E800)*1000</f>
        <v>107190.53526220615</v>
      </c>
      <c r="M800" s="18">
        <f>(H800/$E800)*1000</f>
        <v>94547.1835443038</v>
      </c>
      <c r="N800" s="18">
        <f>(I800/$E800)*1000</f>
        <v>201737.71880650995</v>
      </c>
      <c r="O800" s="18">
        <f>(J800/$E800)*1000</f>
        <v>-116756.59041591322</v>
      </c>
    </row>
    <row r="801" spans="1:15">
      <c r="A801" s="1" t="s">
        <v>76</v>
      </c>
      <c r="B801" s="1">
        <f>(LEFT(C801,4))*1</f>
        <v>4100</v>
      </c>
      <c r="C801" s="1" t="s">
        <v>22</v>
      </c>
      <c r="D801" s="1" t="s">
        <v>97</v>
      </c>
      <c r="E801" s="2">
        <v>989</v>
      </c>
      <c r="F801" s="2">
        <v>28989.270999999997</v>
      </c>
      <c r="G801" s="2">
        <v>105422.101</v>
      </c>
      <c r="H801" s="2">
        <v>57931.744000000006</v>
      </c>
      <c r="I801" s="2">
        <f>G801+H801</f>
        <v>163353.845</v>
      </c>
      <c r="J801" s="2">
        <f>F801-I801</f>
        <v>-134364.57399999999</v>
      </c>
      <c r="K801" s="2">
        <f>(F801/$E801)*1000</f>
        <v>29311.699696663294</v>
      </c>
      <c r="L801" s="2">
        <f>(G801/$E801)*1000</f>
        <v>106594.64206268959</v>
      </c>
      <c r="M801" s="2">
        <f>(H801/$E801)*1000</f>
        <v>58576.08088978767</v>
      </c>
      <c r="N801" s="2">
        <f>(I801/$E801)*1000</f>
        <v>165170.72295247726</v>
      </c>
      <c r="O801" s="2">
        <f>(J801/$E801)*1000</f>
        <v>-135859.02325581395</v>
      </c>
    </row>
    <row r="802" spans="1:15">
      <c r="A802" s="17" t="s">
        <v>76</v>
      </c>
      <c r="B802" s="17">
        <f>(LEFT(C802,4))*1</f>
        <v>8508</v>
      </c>
      <c r="C802" s="17" t="s">
        <v>54</v>
      </c>
      <c r="D802" s="17" t="s">
        <v>129</v>
      </c>
      <c r="E802" s="18">
        <v>881</v>
      </c>
      <c r="F802" s="18">
        <v>2786.143</v>
      </c>
      <c r="G802" s="18">
        <v>75718.728000000003</v>
      </c>
      <c r="H802" s="18">
        <v>50711.703000000001</v>
      </c>
      <c r="I802" s="18">
        <f>G802+H802</f>
        <v>126430.43100000001</v>
      </c>
      <c r="J802" s="18">
        <f>F802-I802</f>
        <v>-123644.28800000002</v>
      </c>
      <c r="K802" s="18">
        <f>(F802/$E802)*1000</f>
        <v>3162.4778660612942</v>
      </c>
      <c r="L802" s="18">
        <f>(G802/$E802)*1000</f>
        <v>85946.342792281503</v>
      </c>
      <c r="M802" s="18">
        <f>(H802/$E802)*1000</f>
        <v>57561.524404086267</v>
      </c>
      <c r="N802" s="18">
        <f>(I802/$E802)*1000</f>
        <v>143507.86719636779</v>
      </c>
      <c r="O802" s="18">
        <f>(J802/$E802)*1000</f>
        <v>-140345.3893303065</v>
      </c>
    </row>
    <row r="803" spans="1:15">
      <c r="A803" s="1" t="s">
        <v>76</v>
      </c>
      <c r="B803" s="1">
        <f>(LEFT(C803,4))*1</f>
        <v>8710</v>
      </c>
      <c r="C803" s="1" t="s">
        <v>59</v>
      </c>
      <c r="D803" s="1" t="s">
        <v>134</v>
      </c>
      <c r="E803" s="2">
        <v>865</v>
      </c>
      <c r="F803" s="2">
        <v>9823.8509999999987</v>
      </c>
      <c r="G803" s="2">
        <v>76632.506999999998</v>
      </c>
      <c r="H803" s="2">
        <v>52896.850000000006</v>
      </c>
      <c r="I803" s="2">
        <f>G803+H803</f>
        <v>129529.357</v>
      </c>
      <c r="J803" s="2">
        <f>F803-I803</f>
        <v>-119705.50600000001</v>
      </c>
      <c r="K803" s="2">
        <f>(F803/$E803)*1000</f>
        <v>11357.053179190751</v>
      </c>
      <c r="L803" s="2">
        <f>(G803/$E803)*1000</f>
        <v>88592.493641618494</v>
      </c>
      <c r="M803" s="2">
        <f>(H803/$E803)*1000</f>
        <v>61152.427745664747</v>
      </c>
      <c r="N803" s="2">
        <f>(I803/$E803)*1000</f>
        <v>149744.92138728322</v>
      </c>
      <c r="O803" s="2">
        <f>(J803/$E803)*1000</f>
        <v>-138387.86820809249</v>
      </c>
    </row>
    <row r="804" spans="1:15">
      <c r="A804" s="17" t="s">
        <v>76</v>
      </c>
      <c r="B804" s="17">
        <f>(LEFT(C804,4))*1</f>
        <v>3709</v>
      </c>
      <c r="C804" s="17" t="s">
        <v>17</v>
      </c>
      <c r="D804" s="17" t="s">
        <v>92</v>
      </c>
      <c r="E804" s="18">
        <v>821</v>
      </c>
      <c r="F804" s="18">
        <v>27107.518</v>
      </c>
      <c r="G804" s="18">
        <v>94861.664000000004</v>
      </c>
      <c r="H804" s="18">
        <v>62214.8</v>
      </c>
      <c r="I804" s="18">
        <f>G804+H804</f>
        <v>157076.46400000001</v>
      </c>
      <c r="J804" s="18">
        <f>F804-I804</f>
        <v>-129968.94600000001</v>
      </c>
      <c r="K804" s="18">
        <f>(F804/$E804)*1000</f>
        <v>33017.683313032889</v>
      </c>
      <c r="L804" s="18">
        <f>(G804/$E804)*1000</f>
        <v>115544.04872107187</v>
      </c>
      <c r="M804" s="18">
        <f>(H804/$E804)*1000</f>
        <v>75779.293544457993</v>
      </c>
      <c r="N804" s="18">
        <f>(I804/$E804)*1000</f>
        <v>191323.34226552985</v>
      </c>
      <c r="O804" s="18">
        <f>(J804/$E804)*1000</f>
        <v>-158305.65895249697</v>
      </c>
    </row>
    <row r="805" spans="1:15">
      <c r="A805" s="1" t="s">
        <v>76</v>
      </c>
      <c r="B805" s="1">
        <f>(LEFT(C805,4))*1</f>
        <v>6515</v>
      </c>
      <c r="C805" s="1" t="s">
        <v>41</v>
      </c>
      <c r="D805" s="1" t="s">
        <v>116</v>
      </c>
      <c r="E805" s="2">
        <v>791</v>
      </c>
      <c r="F805" s="2">
        <v>6990.2240000000002</v>
      </c>
      <c r="G805" s="2">
        <v>58193.821000000004</v>
      </c>
      <c r="H805" s="2">
        <v>40361.441999999995</v>
      </c>
      <c r="I805" s="2">
        <f>G805+H805</f>
        <v>98555.263000000006</v>
      </c>
      <c r="J805" s="2">
        <f>F805-I805</f>
        <v>-91565.039000000004</v>
      </c>
      <c r="K805" s="2">
        <f>(F805/$E805)*1000</f>
        <v>8837.1984829329958</v>
      </c>
      <c r="L805" s="2">
        <f>(G805/$E805)*1000</f>
        <v>73569.938053097343</v>
      </c>
      <c r="M805" s="2">
        <f>(H805/$E805)*1000</f>
        <v>51025.843236409601</v>
      </c>
      <c r="N805" s="2">
        <f>(I805/$E805)*1000</f>
        <v>124595.78128950697</v>
      </c>
      <c r="O805" s="2">
        <f>(J805/$E805)*1000</f>
        <v>-115758.58280657396</v>
      </c>
    </row>
    <row r="806" spans="1:15">
      <c r="A806" s="17" t="s">
        <v>76</v>
      </c>
      <c r="B806" s="17">
        <f>(LEFT(C806,4))*1</f>
        <v>3511</v>
      </c>
      <c r="C806" s="17" t="s">
        <v>15</v>
      </c>
      <c r="D806" s="17" t="s">
        <v>90</v>
      </c>
      <c r="E806" s="18">
        <v>727</v>
      </c>
      <c r="F806" s="18">
        <v>39578.544000000002</v>
      </c>
      <c r="G806" s="18">
        <v>104091.80100000001</v>
      </c>
      <c r="H806" s="18">
        <v>71775.125</v>
      </c>
      <c r="I806" s="18">
        <f>G806+H806</f>
        <v>175866.92600000001</v>
      </c>
      <c r="J806" s="18">
        <f>F806-I806</f>
        <v>-136288.38200000001</v>
      </c>
      <c r="K806" s="18">
        <f>(F806/$E806)*1000</f>
        <v>54440.913342503445</v>
      </c>
      <c r="L806" s="18">
        <f>(G806/$E806)*1000</f>
        <v>143179.91884456671</v>
      </c>
      <c r="M806" s="18">
        <f>(H806/$E806)*1000</f>
        <v>98727.81980742779</v>
      </c>
      <c r="N806" s="18">
        <f>(I806/$E806)*1000</f>
        <v>241907.73865199453</v>
      </c>
      <c r="O806" s="18">
        <f>(J806/$E806)*1000</f>
        <v>-187466.82530949108</v>
      </c>
    </row>
    <row r="807" spans="1:15">
      <c r="A807" s="1" t="s">
        <v>76</v>
      </c>
      <c r="B807" s="1">
        <f>(LEFT(C807,4))*1</f>
        <v>8722</v>
      </c>
      <c r="C807" s="1" t="s">
        <v>65</v>
      </c>
      <c r="D807" s="1" t="s">
        <v>140</v>
      </c>
      <c r="E807" s="2">
        <v>699</v>
      </c>
      <c r="F807" s="2">
        <v>2.9</v>
      </c>
      <c r="G807" s="2">
        <v>59186.069000000003</v>
      </c>
      <c r="H807" s="2">
        <v>26330.206999999999</v>
      </c>
      <c r="I807" s="2">
        <f>G807+H807</f>
        <v>85516.275999999998</v>
      </c>
      <c r="J807" s="2">
        <f>F807-I807</f>
        <v>-85513.376000000004</v>
      </c>
      <c r="K807" s="2">
        <f>(F807/$E807)*1000</f>
        <v>4.1487839771101571</v>
      </c>
      <c r="L807" s="2">
        <f>(G807/$E807)*1000</f>
        <v>84672.487839771115</v>
      </c>
      <c r="M807" s="2">
        <f>(H807/$E807)*1000</f>
        <v>37668.393419170243</v>
      </c>
      <c r="N807" s="2">
        <f>(I807/$E807)*1000</f>
        <v>122340.88125894134</v>
      </c>
      <c r="O807" s="2">
        <f>(J807/$E807)*1000</f>
        <v>-122336.73247496424</v>
      </c>
    </row>
    <row r="808" spans="1:15">
      <c r="A808" s="17" t="s">
        <v>76</v>
      </c>
      <c r="B808" s="17">
        <f>(LEFT(C808,4))*1</f>
        <v>7502</v>
      </c>
      <c r="C808" s="17" t="s">
        <v>49</v>
      </c>
      <c r="D808" s="17" t="s">
        <v>124</v>
      </c>
      <c r="E808" s="18">
        <v>650</v>
      </c>
      <c r="F808" s="18">
        <v>44088.019</v>
      </c>
      <c r="G808" s="18">
        <v>85159.338000000003</v>
      </c>
      <c r="H808" s="18">
        <v>54720.59600000002</v>
      </c>
      <c r="I808" s="18">
        <f>G808+H808</f>
        <v>139879.93400000001</v>
      </c>
      <c r="J808" s="18">
        <f>F808-I808</f>
        <v>-95791.915000000008</v>
      </c>
      <c r="K808" s="18">
        <f>(F808/$E808)*1000</f>
        <v>67827.721538461527</v>
      </c>
      <c r="L808" s="18">
        <f>(G808/$E808)*1000</f>
        <v>131014.36615384617</v>
      </c>
      <c r="M808" s="18">
        <f>(H808/$E808)*1000</f>
        <v>84185.532307692338</v>
      </c>
      <c r="N808" s="18">
        <f>(I808/$E808)*1000</f>
        <v>215199.89846153848</v>
      </c>
      <c r="O808" s="18">
        <f>(J808/$E808)*1000</f>
        <v>-147372.17692307694</v>
      </c>
    </row>
    <row r="809" spans="1:15">
      <c r="A809" s="1" t="s">
        <v>76</v>
      </c>
      <c r="B809" s="1">
        <f>(LEFT(C809,4))*1</f>
        <v>3811</v>
      </c>
      <c r="C809" s="1" t="s">
        <v>21</v>
      </c>
      <c r="D809" s="1" t="s">
        <v>96</v>
      </c>
      <c r="E809" s="2">
        <v>642</v>
      </c>
      <c r="F809" s="2">
        <v>10087.004999999999</v>
      </c>
      <c r="G809" s="2">
        <v>81192.850999999995</v>
      </c>
      <c r="H809" s="2">
        <v>55680.906000000003</v>
      </c>
      <c r="I809" s="2">
        <f>G809+H809</f>
        <v>136873.75699999998</v>
      </c>
      <c r="J809" s="2">
        <f>F809-I809</f>
        <v>-126786.75199999998</v>
      </c>
      <c r="K809" s="2">
        <f>(F809/$E809)*1000</f>
        <v>15711.845794392522</v>
      </c>
      <c r="L809" s="2">
        <f>(G809/$E809)*1000</f>
        <v>126468.61526479751</v>
      </c>
      <c r="M809" s="2">
        <f>(H809/$E809)*1000</f>
        <v>86730.383177570111</v>
      </c>
      <c r="N809" s="2">
        <f>(I809/$E809)*1000</f>
        <v>213198.99844236759</v>
      </c>
      <c r="O809" s="2">
        <f>(J809/$E809)*1000</f>
        <v>-197487.15264797505</v>
      </c>
    </row>
    <row r="810" spans="1:15">
      <c r="A810" s="17" t="s">
        <v>76</v>
      </c>
      <c r="B810" s="17">
        <f>(LEFT(C810,4))*1</f>
        <v>8509</v>
      </c>
      <c r="C810" s="17" t="s">
        <v>55</v>
      </c>
      <c r="D810" s="17" t="s">
        <v>130</v>
      </c>
      <c r="E810" s="18">
        <v>620</v>
      </c>
      <c r="F810" s="18">
        <v>13887.768</v>
      </c>
      <c r="G810" s="18">
        <v>63138.612999999998</v>
      </c>
      <c r="H810" s="18">
        <v>66352.548999999999</v>
      </c>
      <c r="I810" s="18">
        <f>G810+H810</f>
        <v>129491.162</v>
      </c>
      <c r="J810" s="18">
        <f>F810-I810</f>
        <v>-115603.394</v>
      </c>
      <c r="K810" s="18">
        <f>(F810/$E810)*1000</f>
        <v>22399.625806451615</v>
      </c>
      <c r="L810" s="18">
        <f>(G810/$E810)*1000</f>
        <v>101836.47258064515</v>
      </c>
      <c r="M810" s="18">
        <f>(H810/$E810)*1000</f>
        <v>107020.24032258065</v>
      </c>
      <c r="N810" s="18">
        <f>(I810/$E810)*1000</f>
        <v>208856.71290322579</v>
      </c>
      <c r="O810" s="18">
        <f>(J810/$E810)*1000</f>
        <v>-186457.08709677419</v>
      </c>
    </row>
    <row r="811" spans="1:15">
      <c r="A811" s="1" t="s">
        <v>76</v>
      </c>
      <c r="B811" s="1">
        <f>(LEFT(C811,4))*1</f>
        <v>8720</v>
      </c>
      <c r="C811" s="1" t="s">
        <v>63</v>
      </c>
      <c r="D811" s="1" t="s">
        <v>138</v>
      </c>
      <c r="E811" s="2">
        <v>591</v>
      </c>
      <c r="F811" s="2">
        <v>28529.973999999998</v>
      </c>
      <c r="G811" s="2">
        <v>73246.638999999996</v>
      </c>
      <c r="H811" s="2">
        <v>44964.156999999992</v>
      </c>
      <c r="I811" s="2">
        <f>G811+H811</f>
        <v>118210.79599999999</v>
      </c>
      <c r="J811" s="2">
        <f>F811-I811</f>
        <v>-89680.821999999986</v>
      </c>
      <c r="K811" s="2">
        <f>(F811/$E811)*1000</f>
        <v>48274.067681895089</v>
      </c>
      <c r="L811" s="2">
        <f>(G811/$E811)*1000</f>
        <v>123936.7834179357</v>
      </c>
      <c r="M811" s="2">
        <f>(H811/$E811)*1000</f>
        <v>76081.48392554991</v>
      </c>
      <c r="N811" s="2">
        <f>(I811/$E811)*1000</f>
        <v>200018.26734348561</v>
      </c>
      <c r="O811" s="2">
        <f>(J811/$E811)*1000</f>
        <v>-151744.19966159051</v>
      </c>
    </row>
    <row r="812" spans="1:15">
      <c r="A812" s="17" t="s">
        <v>76</v>
      </c>
      <c r="B812" s="17">
        <f>(LEFT(C812,4))*1</f>
        <v>6710</v>
      </c>
      <c r="C812" s="17" t="s">
        <v>46</v>
      </c>
      <c r="D812" s="17" t="s">
        <v>121</v>
      </c>
      <c r="E812" s="18">
        <v>540</v>
      </c>
      <c r="F812" s="18">
        <v>24102.308000000001</v>
      </c>
      <c r="G812" s="18">
        <v>76332.838999999993</v>
      </c>
      <c r="H812" s="18">
        <v>114167.102</v>
      </c>
      <c r="I812" s="18">
        <f>G812+H812</f>
        <v>190499.94099999999</v>
      </c>
      <c r="J812" s="18">
        <f>F812-I812</f>
        <v>-166397.633</v>
      </c>
      <c r="K812" s="18">
        <f>(F812/$E812)*1000</f>
        <v>44633.903703703705</v>
      </c>
      <c r="L812" s="18">
        <f>(G812/$E812)*1000</f>
        <v>141357.10925925925</v>
      </c>
      <c r="M812" s="18">
        <f>(H812/$E812)*1000</f>
        <v>211420.55925925926</v>
      </c>
      <c r="N812" s="18">
        <f>(I812/$E812)*1000</f>
        <v>352777.66851851851</v>
      </c>
      <c r="O812" s="18">
        <f>(J812/$E812)*1000</f>
        <v>-308143.76481481479</v>
      </c>
    </row>
    <row r="813" spans="1:15">
      <c r="A813" s="1" t="s">
        <v>76</v>
      </c>
      <c r="B813" s="1">
        <f>(LEFT(C813,4))*1</f>
        <v>8719</v>
      </c>
      <c r="C813" s="1" t="s">
        <v>62</v>
      </c>
      <c r="D813" s="1" t="s">
        <v>137</v>
      </c>
      <c r="E813" s="2">
        <v>539</v>
      </c>
      <c r="F813" s="2">
        <v>7644.1840000000002</v>
      </c>
      <c r="G813" s="2">
        <v>100045.783</v>
      </c>
      <c r="H813" s="2">
        <v>76293.755999999994</v>
      </c>
      <c r="I813" s="2">
        <f>G813+H813</f>
        <v>176339.53899999999</v>
      </c>
      <c r="J813" s="2">
        <f>F813-I813</f>
        <v>-168695.35499999998</v>
      </c>
      <c r="K813" s="2">
        <f>(F813/$E813)*1000</f>
        <v>14182.159554730983</v>
      </c>
      <c r="L813" s="2">
        <f>(G813/$E813)*1000</f>
        <v>185613.69758812615</v>
      </c>
      <c r="M813" s="2">
        <f>(H813/$E813)*1000</f>
        <v>141546.85714285713</v>
      </c>
      <c r="N813" s="2">
        <f>(I813/$E813)*1000</f>
        <v>327160.55473098328</v>
      </c>
      <c r="O813" s="2">
        <f>(J813/$E813)*1000</f>
        <v>-312978.39517625229</v>
      </c>
    </row>
    <row r="814" spans="1:15">
      <c r="A814" s="17" t="s">
        <v>76</v>
      </c>
      <c r="B814" s="17">
        <f>(LEFT(C814,4))*1</f>
        <v>6601</v>
      </c>
      <c r="C814" s="17" t="s">
        <v>42</v>
      </c>
      <c r="D814" s="17" t="s">
        <v>117</v>
      </c>
      <c r="E814" s="18">
        <v>491</v>
      </c>
      <c r="F814" s="18">
        <v>5281.4229999999998</v>
      </c>
      <c r="G814" s="18">
        <v>61639.226999999999</v>
      </c>
      <c r="H814" s="18">
        <v>30286.067999999999</v>
      </c>
      <c r="I814" s="18">
        <f>G814+H814</f>
        <v>91925.294999999998</v>
      </c>
      <c r="J814" s="18">
        <f>F814-I814</f>
        <v>-86643.872000000003</v>
      </c>
      <c r="K814" s="18">
        <f>(F814/$E814)*1000</f>
        <v>10756.46232179226</v>
      </c>
      <c r="L814" s="18">
        <f>(G814/$E814)*1000</f>
        <v>125538.14052953156</v>
      </c>
      <c r="M814" s="18">
        <f>(H814/$E814)*1000</f>
        <v>61682.419551934829</v>
      </c>
      <c r="N814" s="18">
        <f>(I814/$E814)*1000</f>
        <v>187220.56008146639</v>
      </c>
      <c r="O814" s="18">
        <f>(J814/$E814)*1000</f>
        <v>-176464.09775967413</v>
      </c>
    </row>
    <row r="815" spans="1:15">
      <c r="A815" s="1" t="s">
        <v>76</v>
      </c>
      <c r="B815" s="1">
        <f>(LEFT(C815,4))*1</f>
        <v>5609</v>
      </c>
      <c r="C815" s="1" t="s">
        <v>32</v>
      </c>
      <c r="D815" s="1" t="s">
        <v>107</v>
      </c>
      <c r="E815" s="2">
        <v>457</v>
      </c>
      <c r="F815" s="2">
        <v>18557.381999999998</v>
      </c>
      <c r="G815" s="2">
        <v>73259.44</v>
      </c>
      <c r="H815" s="2">
        <v>26798.232</v>
      </c>
      <c r="I815" s="2">
        <f>G815+H815</f>
        <v>100057.67200000001</v>
      </c>
      <c r="J815" s="2">
        <f>F815-I815</f>
        <v>-81500.290000000008</v>
      </c>
      <c r="K815" s="2">
        <f>(F815/$E815)*1000</f>
        <v>40606.962800875262</v>
      </c>
      <c r="L815" s="2">
        <f>(G815/$E815)*1000</f>
        <v>160305.12035010941</v>
      </c>
      <c r="M815" s="2">
        <f>(H815/$E815)*1000</f>
        <v>58639.457330415753</v>
      </c>
      <c r="N815" s="2">
        <f>(I815/$E815)*1000</f>
        <v>218944.5776805252</v>
      </c>
      <c r="O815" s="2">
        <f>(J815/$E815)*1000</f>
        <v>-178337.61487964992</v>
      </c>
    </row>
    <row r="816" spans="1:15">
      <c r="A816" s="17" t="s">
        <v>76</v>
      </c>
      <c r="B816" s="17">
        <f>(LEFT(C816,4))*1</f>
        <v>4911</v>
      </c>
      <c r="C816" s="17" t="s">
        <v>30</v>
      </c>
      <c r="D816" s="17" t="s">
        <v>105</v>
      </c>
      <c r="E816" s="18">
        <v>414</v>
      </c>
      <c r="F816" s="18">
        <v>9375.0949999999993</v>
      </c>
      <c r="G816" s="18">
        <v>53342.308999999994</v>
      </c>
      <c r="H816" s="18">
        <v>29829.880999999998</v>
      </c>
      <c r="I816" s="18">
        <f>G816+H816</f>
        <v>83172.189999999988</v>
      </c>
      <c r="J816" s="18">
        <f>F816-I816</f>
        <v>-73797.094999999987</v>
      </c>
      <c r="K816" s="18">
        <f>(F816/$E816)*1000</f>
        <v>22645.157004830919</v>
      </c>
      <c r="L816" s="18">
        <f>(G816/$E816)*1000</f>
        <v>128846.15700483089</v>
      </c>
      <c r="M816" s="18">
        <f>(H816/$E816)*1000</f>
        <v>72052.852657004827</v>
      </c>
      <c r="N816" s="18">
        <f>(I816/$E816)*1000</f>
        <v>200899.00966183571</v>
      </c>
      <c r="O816" s="18">
        <f>(J816/$E816)*1000</f>
        <v>-178253.85265700478</v>
      </c>
    </row>
    <row r="817" spans="1:15">
      <c r="A817" s="1" t="s">
        <v>76</v>
      </c>
      <c r="B817" s="1">
        <f>(LEFT(C817,4))*1</f>
        <v>6602</v>
      </c>
      <c r="C817" s="1" t="s">
        <v>43</v>
      </c>
      <c r="D817" s="1" t="s">
        <v>118</v>
      </c>
      <c r="E817" s="2">
        <v>396</v>
      </c>
      <c r="F817" s="2">
        <v>17006</v>
      </c>
      <c r="G817" s="2">
        <v>48093.823000000004</v>
      </c>
      <c r="H817" s="2">
        <v>27035.593000000004</v>
      </c>
      <c r="I817" s="2">
        <f>G817+H817</f>
        <v>75129.416000000012</v>
      </c>
      <c r="J817" s="2">
        <f>F817-I817</f>
        <v>-58123.416000000012</v>
      </c>
      <c r="K817" s="2">
        <f>(F817/$E817)*1000</f>
        <v>42944.444444444445</v>
      </c>
      <c r="L817" s="2">
        <f>(G817/$E817)*1000</f>
        <v>121449.04797979799</v>
      </c>
      <c r="M817" s="2">
        <f>(H817/$E817)*1000</f>
        <v>68271.699494949498</v>
      </c>
      <c r="N817" s="2">
        <f>(I817/$E817)*1000</f>
        <v>189720.74747474751</v>
      </c>
      <c r="O817" s="2">
        <f>(J817/$E817)*1000</f>
        <v>-146776.30303030307</v>
      </c>
    </row>
    <row r="818" spans="1:15">
      <c r="A818" s="17" t="s">
        <v>76</v>
      </c>
      <c r="B818" s="17">
        <f>(LEFT(C818,4))*1</f>
        <v>8610</v>
      </c>
      <c r="C818" s="17" t="s">
        <v>56</v>
      </c>
      <c r="D818" s="17" t="s">
        <v>131</v>
      </c>
      <c r="E818" s="18">
        <v>293</v>
      </c>
      <c r="F818" s="18">
        <v>0</v>
      </c>
      <c r="G818" s="18">
        <v>36420.945999999996</v>
      </c>
      <c r="H818" s="18">
        <v>23615.866999999998</v>
      </c>
      <c r="I818" s="18">
        <f>G818+H818</f>
        <v>60036.812999999995</v>
      </c>
      <c r="J818" s="18">
        <f>F818-I818</f>
        <v>-60036.812999999995</v>
      </c>
      <c r="K818" s="18">
        <f>(F818/$E818)*1000</f>
        <v>0</v>
      </c>
      <c r="L818" s="18">
        <f>(G818/$E818)*1000</f>
        <v>124303.56996587029</v>
      </c>
      <c r="M818" s="18">
        <f>(H818/$E818)*1000</f>
        <v>80600.228668941985</v>
      </c>
      <c r="N818" s="18">
        <f>(I818/$E818)*1000</f>
        <v>204903.79863481226</v>
      </c>
      <c r="O818" s="18">
        <f>(J818/$E818)*1000</f>
        <v>-204903.79863481226</v>
      </c>
    </row>
    <row r="819" spans="1:15">
      <c r="A819" s="1" t="s">
        <v>76</v>
      </c>
      <c r="B819" s="1">
        <f>(LEFT(C819,4))*1</f>
        <v>1606</v>
      </c>
      <c r="C819" s="1" t="s">
        <v>8</v>
      </c>
      <c r="D819" s="1" t="s">
        <v>83</v>
      </c>
      <c r="E819" s="2">
        <v>269</v>
      </c>
      <c r="F819" s="2">
        <v>6458.87</v>
      </c>
      <c r="G819" s="2">
        <v>48588.779000000002</v>
      </c>
      <c r="H819" s="2">
        <v>40039.81</v>
      </c>
      <c r="I819" s="2">
        <f>G819+H819</f>
        <v>88628.589000000007</v>
      </c>
      <c r="J819" s="2">
        <f>F819-I819</f>
        <v>-82169.719000000012</v>
      </c>
      <c r="K819" s="2">
        <f>(F819/$E819)*1000</f>
        <v>24010.669144981413</v>
      </c>
      <c r="L819" s="2">
        <f>(G819/$E819)*1000</f>
        <v>180627.43122676582</v>
      </c>
      <c r="M819" s="2">
        <f>(H819/$E819)*1000</f>
        <v>148846.87732342008</v>
      </c>
      <c r="N819" s="2">
        <f>(I819/$E819)*1000</f>
        <v>329474.30855018593</v>
      </c>
      <c r="O819" s="2">
        <f>(J819/$E819)*1000</f>
        <v>-305463.63940520451</v>
      </c>
    </row>
    <row r="820" spans="1:15">
      <c r="A820" s="17" t="s">
        <v>76</v>
      </c>
      <c r="B820" s="17">
        <f>(LEFT(C820,4))*1</f>
        <v>4604</v>
      </c>
      <c r="C820" s="17" t="s">
        <v>25</v>
      </c>
      <c r="D820" s="17" t="s">
        <v>100</v>
      </c>
      <c r="E820" s="18">
        <v>250</v>
      </c>
      <c r="F820" s="18">
        <v>10290</v>
      </c>
      <c r="G820" s="18">
        <v>45558.601999999999</v>
      </c>
      <c r="H820" s="18">
        <v>32809.456999999995</v>
      </c>
      <c r="I820" s="18">
        <f>G820+H820</f>
        <v>78368.058999999994</v>
      </c>
      <c r="J820" s="18">
        <f>F820-I820</f>
        <v>-68078.058999999994</v>
      </c>
      <c r="K820" s="18">
        <f>(F820/$E820)*1000</f>
        <v>41160</v>
      </c>
      <c r="L820" s="18">
        <f>(G820/$E820)*1000</f>
        <v>182234.408</v>
      </c>
      <c r="M820" s="18">
        <f>(H820/$E820)*1000</f>
        <v>131237.82799999998</v>
      </c>
      <c r="N820" s="18">
        <f>(I820/$E820)*1000</f>
        <v>313472.23599999998</v>
      </c>
      <c r="O820" s="18">
        <f>(J820/$E820)*1000</f>
        <v>-272312.23599999998</v>
      </c>
    </row>
    <row r="821" spans="1:15">
      <c r="A821" s="1" t="s">
        <v>76</v>
      </c>
      <c r="B821" s="1">
        <f>(LEFT(C821,4))*1</f>
        <v>4502</v>
      </c>
      <c r="C821" s="1" t="s">
        <v>24</v>
      </c>
      <c r="D821" s="1" t="s">
        <v>99</v>
      </c>
      <c r="E821" s="2">
        <v>236</v>
      </c>
      <c r="F821" s="2">
        <v>29959.282999999999</v>
      </c>
      <c r="G821" s="2">
        <v>57370.61</v>
      </c>
      <c r="H821" s="2">
        <v>28153.737000000001</v>
      </c>
      <c r="I821" s="2">
        <f>G821+H821</f>
        <v>85524.347000000009</v>
      </c>
      <c r="J821" s="2">
        <f>F821-I821</f>
        <v>-55565.064000000013</v>
      </c>
      <c r="K821" s="2">
        <f>(F821/$E821)*1000</f>
        <v>126946.11440677966</v>
      </c>
      <c r="L821" s="2">
        <f>(G821/$E821)*1000</f>
        <v>243095.80508474575</v>
      </c>
      <c r="M821" s="2">
        <f>(H821/$E821)*1000</f>
        <v>119295.49576271187</v>
      </c>
      <c r="N821" s="2">
        <f>(I821/$E821)*1000</f>
        <v>362391.30084745766</v>
      </c>
      <c r="O821" s="2">
        <f>(J821/$E821)*1000</f>
        <v>-235445.18644067802</v>
      </c>
    </row>
    <row r="822" spans="1:15">
      <c r="A822" s="17" t="s">
        <v>76</v>
      </c>
      <c r="B822" s="17">
        <f>(LEFT(C822,4))*1</f>
        <v>4803</v>
      </c>
      <c r="C822" s="17" t="s">
        <v>27</v>
      </c>
      <c r="D822" s="17" t="s">
        <v>102</v>
      </c>
      <c r="E822" s="18">
        <v>219</v>
      </c>
      <c r="F822" s="18">
        <v>12301.755999999999</v>
      </c>
      <c r="G822" s="18">
        <v>39536.648999999998</v>
      </c>
      <c r="H822" s="18">
        <v>35774.340999999993</v>
      </c>
      <c r="I822" s="18">
        <f>G822+H822</f>
        <v>75310.989999999991</v>
      </c>
      <c r="J822" s="18">
        <f>F822-I822</f>
        <v>-63009.233999999989</v>
      </c>
      <c r="K822" s="18">
        <f>(F822/$E822)*1000</f>
        <v>56172.401826484012</v>
      </c>
      <c r="L822" s="18">
        <f>(G822/$E822)*1000</f>
        <v>180532.64383561641</v>
      </c>
      <c r="M822" s="18">
        <f>(H822/$E822)*1000</f>
        <v>163353.15525114152</v>
      </c>
      <c r="N822" s="18">
        <f>(I822/$E822)*1000</f>
        <v>343885.79908675799</v>
      </c>
      <c r="O822" s="18">
        <f>(J822/$E822)*1000</f>
        <v>-287713.39726027392</v>
      </c>
    </row>
    <row r="823" spans="1:15">
      <c r="A823" s="1" t="s">
        <v>76</v>
      </c>
      <c r="B823" s="1">
        <f>(LEFT(C823,4))*1</f>
        <v>3713</v>
      </c>
      <c r="C823" s="1" t="s">
        <v>18</v>
      </c>
      <c r="D823" s="1" t="s">
        <v>93</v>
      </c>
      <c r="E823" s="2">
        <v>123</v>
      </c>
      <c r="F823" s="2">
        <v>0</v>
      </c>
      <c r="G823" s="2">
        <v>21535</v>
      </c>
      <c r="H823" s="2">
        <v>20211</v>
      </c>
      <c r="I823" s="2">
        <f>G823+H823</f>
        <v>41746</v>
      </c>
      <c r="J823" s="2">
        <f>F823-I823</f>
        <v>-41746</v>
      </c>
      <c r="K823" s="2">
        <f>(F823/$E823)*1000</f>
        <v>0</v>
      </c>
      <c r="L823" s="2">
        <f>(G823/$E823)*1000</f>
        <v>175081.30081300813</v>
      </c>
      <c r="M823" s="2">
        <f>(H823/$E823)*1000</f>
        <v>164317.07317073172</v>
      </c>
      <c r="N823" s="2">
        <f>(I823/$E823)*1000</f>
        <v>339398.37398373982</v>
      </c>
      <c r="O823" s="2">
        <f>(J823/$E823)*1000</f>
        <v>-339398.37398373982</v>
      </c>
    </row>
    <row r="824" spans="1:15">
      <c r="A824" s="17" t="s">
        <v>76</v>
      </c>
      <c r="B824" s="17">
        <f>(LEFT(C824,4))*1</f>
        <v>4902</v>
      </c>
      <c r="C824" s="17" t="s">
        <v>29</v>
      </c>
      <c r="D824" s="17" t="s">
        <v>104</v>
      </c>
      <c r="E824" s="18">
        <v>104</v>
      </c>
      <c r="F824" s="18">
        <v>4276.26</v>
      </c>
      <c r="G824" s="18">
        <v>14834.824000000001</v>
      </c>
      <c r="H824" s="18">
        <v>17428.339</v>
      </c>
      <c r="I824" s="18">
        <f>G824+H824</f>
        <v>32263.163</v>
      </c>
      <c r="J824" s="18">
        <f>F824-I824</f>
        <v>-27986.902999999998</v>
      </c>
      <c r="K824" s="18">
        <f>(F824/$E824)*1000</f>
        <v>41117.884615384617</v>
      </c>
      <c r="L824" s="18">
        <f>(G824/$E824)*1000</f>
        <v>142642.53846153847</v>
      </c>
      <c r="M824" s="18">
        <f>(H824/$E824)*1000</f>
        <v>167580.18269230769</v>
      </c>
      <c r="N824" s="18">
        <f>(I824/$E824)*1000</f>
        <v>310222.72115384619</v>
      </c>
      <c r="O824" s="18">
        <f>(J824/$E824)*1000</f>
        <v>-269104.83653846156</v>
      </c>
    </row>
    <row r="825" spans="1:15">
      <c r="A825" s="1" t="s">
        <v>76</v>
      </c>
      <c r="B825" s="1">
        <f>(LEFT(C825,4))*1</f>
        <v>7505</v>
      </c>
      <c r="C825" s="1" t="s">
        <v>50</v>
      </c>
      <c r="D825" s="1" t="s">
        <v>125</v>
      </c>
      <c r="E825" s="2">
        <v>95</v>
      </c>
      <c r="F825" s="2">
        <v>0</v>
      </c>
      <c r="G825" s="2">
        <v>57585.409</v>
      </c>
      <c r="H825" s="2">
        <v>56533.995000000003</v>
      </c>
      <c r="I825" s="2">
        <f>G825+H825</f>
        <v>114119.40400000001</v>
      </c>
      <c r="J825" s="2">
        <f>F825-I825</f>
        <v>-114119.40400000001</v>
      </c>
      <c r="K825" s="2">
        <f>(F825/$E825)*1000</f>
        <v>0</v>
      </c>
      <c r="L825" s="2">
        <f>(G825/$E825)*1000</f>
        <v>606162.19999999995</v>
      </c>
      <c r="M825" s="2">
        <f>(H825/$E825)*1000</f>
        <v>595094.68421052629</v>
      </c>
      <c r="N825" s="2">
        <f>(I825/$E825)*1000</f>
        <v>1201256.8842105262</v>
      </c>
      <c r="O825" s="2">
        <f>(J825/$E825)*1000</f>
        <v>-1201256.8842105262</v>
      </c>
    </row>
    <row r="826" spans="1:15">
      <c r="A826" s="17" t="s">
        <v>76</v>
      </c>
      <c r="B826" s="17">
        <f>(LEFT(C826,4))*1</f>
        <v>5611</v>
      </c>
      <c r="C826" s="17" t="s">
        <v>33</v>
      </c>
      <c r="D826" s="17" t="s">
        <v>108</v>
      </c>
      <c r="E826" s="18">
        <v>86</v>
      </c>
      <c r="F826" s="18">
        <v>240</v>
      </c>
      <c r="G826" s="18">
        <v>13618</v>
      </c>
      <c r="H826" s="18">
        <v>5639</v>
      </c>
      <c r="I826" s="18">
        <f>G826+H826</f>
        <v>19257</v>
      </c>
      <c r="J826" s="18">
        <f>F826-I826</f>
        <v>-19017</v>
      </c>
      <c r="K826" s="18">
        <f>(F826/$E826)*1000</f>
        <v>2790.6976744186049</v>
      </c>
      <c r="L826" s="18">
        <f>(G826/$E826)*1000</f>
        <v>158348.83720930232</v>
      </c>
      <c r="M826" s="18">
        <f>(H826/$E826)*1000</f>
        <v>65569.767441860458</v>
      </c>
      <c r="N826" s="18">
        <f>(I826/$E826)*1000</f>
        <v>223918.60465116278</v>
      </c>
      <c r="O826" s="18">
        <f>(J826/$E826)*1000</f>
        <v>-221127.90697674418</v>
      </c>
    </row>
    <row r="827" spans="1:15">
      <c r="A827" s="1" t="s">
        <v>76</v>
      </c>
      <c r="B827" s="1">
        <f>(LEFT(C827,4))*1</f>
        <v>4901</v>
      </c>
      <c r="C827" s="1" t="s">
        <v>28</v>
      </c>
      <c r="D827" s="1" t="s">
        <v>103</v>
      </c>
      <c r="E827" s="2">
        <v>53</v>
      </c>
      <c r="F827" s="2">
        <v>0</v>
      </c>
      <c r="G827" s="2">
        <v>6194</v>
      </c>
      <c r="H827" s="2">
        <v>17913</v>
      </c>
      <c r="I827" s="2">
        <f>G827+H827</f>
        <v>24107</v>
      </c>
      <c r="J827" s="2">
        <f>F827-I827</f>
        <v>-24107</v>
      </c>
      <c r="K827" s="2">
        <f>(F827/$E827)*1000</f>
        <v>0</v>
      </c>
      <c r="L827" s="2">
        <f>(G827/$E827)*1000</f>
        <v>116867.92452830188</v>
      </c>
      <c r="M827" s="2">
        <f>(H827/$E827)*1000</f>
        <v>337981.13207547169</v>
      </c>
      <c r="N827" s="2">
        <f>(I827/$E827)*1000</f>
        <v>454849.05660377361</v>
      </c>
      <c r="O827" s="2">
        <f>(J827/$E827)*1000</f>
        <v>-454849.05660377361</v>
      </c>
    </row>
    <row r="828" spans="1:15">
      <c r="A828" s="17" t="s">
        <v>76</v>
      </c>
      <c r="B828" s="17">
        <f>(LEFT(C828,4))*1</f>
        <v>3506</v>
      </c>
      <c r="C828" s="17" t="s">
        <v>14</v>
      </c>
      <c r="D828" s="17" t="s">
        <v>89</v>
      </c>
      <c r="E828" s="18">
        <v>52</v>
      </c>
      <c r="F828" s="18">
        <v>0</v>
      </c>
      <c r="G828" s="18">
        <v>14957.28</v>
      </c>
      <c r="H828" s="18">
        <v>27407.094000000001</v>
      </c>
      <c r="I828" s="18">
        <f>G828+H828</f>
        <v>42364.374000000003</v>
      </c>
      <c r="J828" s="18">
        <f>F828-I828</f>
        <v>-42364.374000000003</v>
      </c>
      <c r="K828" s="18">
        <f>(F828/$E828)*1000</f>
        <v>0</v>
      </c>
      <c r="L828" s="18">
        <f>(G828/$E828)*1000</f>
        <v>287640</v>
      </c>
      <c r="M828" s="18">
        <f>(H828/$E828)*1000</f>
        <v>527059.50000000012</v>
      </c>
      <c r="N828" s="18">
        <f>(I828/$E828)*1000</f>
        <v>814699.5</v>
      </c>
      <c r="O828" s="18">
        <f>(J828/$E828)*1000</f>
        <v>-814699.5</v>
      </c>
    </row>
    <row r="829" spans="1:15">
      <c r="A829" s="1" t="s">
        <v>76</v>
      </c>
      <c r="B829" s="1">
        <f>(LEFT(C829,4))*1</f>
        <v>6611</v>
      </c>
      <c r="C829" s="1" t="s">
        <v>44</v>
      </c>
      <c r="D829" s="1" t="s">
        <v>119</v>
      </c>
      <c r="E829" s="2">
        <v>52</v>
      </c>
      <c r="F829" s="2">
        <v>695</v>
      </c>
      <c r="G829" s="2">
        <v>5687</v>
      </c>
      <c r="H829" s="2">
        <v>2799</v>
      </c>
      <c r="I829" s="2">
        <f>G829+H829</f>
        <v>8486</v>
      </c>
      <c r="J829" s="2">
        <f>F829-I829</f>
        <v>-7791</v>
      </c>
      <c r="K829" s="2">
        <f>(F829/$E829)*1000</f>
        <v>13365.384615384615</v>
      </c>
      <c r="L829" s="2">
        <f>(G829/$E829)*1000</f>
        <v>109365.38461538461</v>
      </c>
      <c r="M829" s="2">
        <f>(H829/$E829)*1000</f>
        <v>53826.923076923078</v>
      </c>
      <c r="N829" s="2">
        <f>(I829/$E829)*1000</f>
        <v>163192.30769230769</v>
      </c>
      <c r="O829" s="2">
        <f>(J829/$E829)*1000</f>
        <v>-149826.92307692306</v>
      </c>
    </row>
    <row r="830" spans="1:15">
      <c r="K830" s="2"/>
      <c r="L830" s="2"/>
      <c r="M830" s="2"/>
      <c r="N830" s="2"/>
      <c r="O830" s="2"/>
    </row>
    <row r="831" spans="1:15" s="16" customFormat="1">
      <c r="E831" s="15">
        <f>SUM(E766:E829)</f>
        <v>383726</v>
      </c>
      <c r="F831" s="15">
        <f t="shared" ref="F831:J831" si="66">SUM(F766:F829)</f>
        <v>6446091.2040000018</v>
      </c>
      <c r="G831" s="15">
        <f t="shared" si="66"/>
        <v>17219519.257000003</v>
      </c>
      <c r="H831" s="15">
        <f t="shared" si="66"/>
        <v>19163077.054000001</v>
      </c>
      <c r="I831" s="15">
        <f t="shared" si="66"/>
        <v>36382596.310999997</v>
      </c>
      <c r="J831" s="15">
        <f t="shared" si="66"/>
        <v>-29936505.107000012</v>
      </c>
      <c r="K831" s="15">
        <f t="shared" ref="K776:K831" si="67">(F831/$E831)*1000</f>
        <v>16798.682403590068</v>
      </c>
      <c r="L831" s="15">
        <f t="shared" ref="L776:L831" si="68">(G831/$E831)*1000</f>
        <v>44874.517903399828</v>
      </c>
      <c r="M831" s="15">
        <f t="shared" ref="M776:M831" si="69">(H831/$E831)*1000</f>
        <v>49939.480394865095</v>
      </c>
      <c r="N831" s="15">
        <f t="shared" ref="N776:N831" si="70">(I831/$E831)*1000</f>
        <v>94813.998298264909</v>
      </c>
      <c r="O831" s="15">
        <f t="shared" ref="O776:O831" si="71">(J831/$E831)*1000</f>
        <v>-78015.315894674874</v>
      </c>
    </row>
  </sheetData>
  <sortState xmlns:xlrd2="http://schemas.microsoft.com/office/spreadsheetml/2017/richdata2" ref="A766:O829">
    <sortCondition descending="1" ref="E766:E829"/>
  </sortState>
  <pageMargins left="0.59055118110236227" right="0.59055118110236227" top="0.78740157480314965" bottom="0.98425196850393704" header="0.31496062992125984" footer="0.31496062992125984"/>
  <pageSetup paperSize="9" orientation="portrait" r:id="rId1"/>
  <rowBreaks count="11" manualBreakCount="11">
    <brk id="72" min="3" max="14" man="1"/>
    <brk id="141" min="3" max="14" man="1"/>
    <brk id="210" min="3" max="14" man="1"/>
    <brk id="279" min="3" max="14" man="1"/>
    <brk id="348" min="3" max="14" man="1"/>
    <brk id="417" min="3" max="14" man="1"/>
    <brk id="486" min="3" max="14" man="1"/>
    <brk id="555" min="3" max="14" man="1"/>
    <brk id="624" min="3" max="14" man="1"/>
    <brk id="693" min="3" max="14" man="1"/>
    <brk id="762" min="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2024-08-28T11:18:24Z</cp:lastPrinted>
  <dcterms:created xsi:type="dcterms:W3CDTF">2012-10-18T13:39:14Z</dcterms:created>
  <dcterms:modified xsi:type="dcterms:W3CDTF">2024-08-28T11:18:34Z</dcterms:modified>
</cp:coreProperties>
</file>