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4/"/>
    </mc:Choice>
  </mc:AlternateContent>
  <xr:revisionPtr revIDLastSave="86" documentId="8_{855B3FD5-DB91-4BE9-B240-B6767AFC77B5}" xr6:coauthVersionLast="47" xr6:coauthVersionMax="47" xr10:uidLastSave="{CD805A12-99D9-47E3-BE51-188925D9AC17}"/>
  <bookViews>
    <workbookView xWindow="-23148" yWindow="-108" windowWidth="23256" windowHeight="13176" xr2:uid="{71C59F2A-3165-4313-B269-DF4CD053526B}"/>
  </bookViews>
  <sheets>
    <sheet name="Sheet1" sheetId="1" r:id="rId1"/>
  </sheets>
  <definedNames>
    <definedName name="_xlnm.Print_Area" localSheetId="0">Sheet1!$A$1:$M$32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D28" i="1"/>
  <c r="D30" i="1" s="1"/>
  <c r="E28" i="1"/>
  <c r="F28" i="1"/>
  <c r="F30" i="1" s="1"/>
  <c r="H28" i="1"/>
  <c r="H30" i="1" s="1"/>
  <c r="J28" i="1"/>
  <c r="J30" i="1" s="1"/>
  <c r="K28" i="1"/>
  <c r="K30" i="1" s="1"/>
  <c r="B28" i="1"/>
  <c r="B30" i="1" s="1"/>
  <c r="M25" i="1"/>
  <c r="M13" i="1"/>
  <c r="M14" i="1"/>
  <c r="M15" i="1"/>
  <c r="M16" i="1"/>
  <c r="M17" i="1"/>
  <c r="M18" i="1"/>
  <c r="M28" i="1" s="1"/>
  <c r="M30" i="1" s="1"/>
  <c r="M19" i="1"/>
  <c r="M20" i="1"/>
  <c r="M21" i="1"/>
  <c r="M22" i="1"/>
  <c r="M23" i="1"/>
  <c r="M24" i="1"/>
  <c r="M12" i="1"/>
</calcChain>
</file>

<file path=xl/sharedStrings.xml><?xml version="1.0" encoding="utf-8"?>
<sst xmlns="http://schemas.openxmlformats.org/spreadsheetml/2006/main" count="42" uniqueCount="42">
  <si>
    <t>Gjöld</t>
  </si>
  <si>
    <t>Breyting lífeyrisskuldbindinga</t>
  </si>
  <si>
    <t>Afskriftir</t>
  </si>
  <si>
    <t>í þús. kr.</t>
  </si>
  <si>
    <t>Útsvar</t>
  </si>
  <si>
    <t>Fasteignaskattur</t>
  </si>
  <si>
    <t>Framlög úr Jöfnunarsjóði</t>
  </si>
  <si>
    <t>Lóðaleiga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</si>
  <si>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</si>
  <si>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</si>
  <si>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</si>
  <si>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</si>
  <si>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</si>
  <si>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</si>
  <si>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</si>
  <si>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</si>
  <si>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</si>
  <si>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</si>
  <si>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</si>
  <si>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</si>
  <si>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</si>
  <si>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</si>
  <si>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Óvenjulegir liðir</t>
  </si>
  <si>
    <t>Fjármagnsliðir</t>
  </si>
  <si>
    <t>Aðalsjóður</t>
  </si>
  <si>
    <t>Aðrir sjóðir A-hluta og milliviðsk.</t>
  </si>
  <si>
    <t>Rekstur A hluta samtals</t>
  </si>
  <si>
    <t>Heildar-</t>
  </si>
  <si>
    <t>Laun og</t>
  </si>
  <si>
    <t>Breyting</t>
  </si>
  <si>
    <t>Annar</t>
  </si>
  <si>
    <t>Fjármunatekj./</t>
  </si>
  <si>
    <t>Óreglulegir</t>
  </si>
  <si>
    <t>tekjur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</si>
  <si>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</si>
  <si>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</si>
  <si>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</si>
  <si>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</si>
  <si>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</si>
  <si>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</si>
  <si>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</si>
  <si>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Tafla 2. Rekstraryfirlit A hluta 2023, landið allt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</si>
</sst>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 applyAlignment="1">
      <alignment horizontal="right"/>
    </xf>
    <xf numFmtId="0" fontId="0" fillId="2" borderId="0" xfId="0" applyFill="1"/>
    <xf numFmtId="0" fontId="0" fillId="0" borderId="1" xfId="0" applyBorder="1"/>
    <xf numFmtId="0" fontId="1" fillId="0" borderId="0" xfId="0" applyFont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2" xfId="0" applyBorder="1"/>
    <xf numFmtId="3" fontId="0" fillId="2" borderId="8" xfId="0" applyNumberFormat="1" applyFill="1" applyBorder="1"/>
    <xf numFmtId="3" fontId="0" fillId="2" borderId="0" xfId="0" applyNumberFormat="1" applyFill="1"/>
    <xf numFmtId="3" fontId="0" fillId="0" borderId="8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8" xfId="0" applyNumberFormat="1" applyFont="1" applyBorder="1"/>
    <xf numFmtId="3" fontId="1" fillId="0" borderId="0" xfId="0" applyNumberFormat="1" applyFont="1"/>
    <xf numFmtId="0" fontId="0" fillId="0" borderId="8" xfId="0" applyBorder="1"/>
    <xf numFmtId="3" fontId="1" fillId="0" borderId="6" xfId="0" applyNumberFormat="1" applyFont="1" applyBorder="1"/>
    <xf numFmtId="0" fontId="0" fillId="0" borderId="0" xfId="0" applyFont="1"/>
    <xf numFmtId="3" fontId="0" fillId="0" borderId="8" xfId="0" applyNumberFormat="1" applyFont="1" applyBorder="1"/>
    <xf numFmtId="3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37E68-CED5-44D9-98DA-8D02FA4AE01D}">
  <dimension ref="A1:O32"/>
  <sheetViews>
    <sheetView tabSelected="1" workbookViewId="0"/>
  </sheetViews>
  <sheetFormatPr defaultRowHeight="14.5" x14ac:dyDescent="0.35"/>
  <cols>
    <col min="1" max="1" width="26.1796875" customWidth="1"/>
    <col min="2" max="2" width="11.6328125" customWidth="1"/>
    <col min="3" max="3" width="0.6328125" customWidth="1"/>
    <col min="4" max="4" width="11.453125" customWidth="1"/>
    <col min="5" max="6" width="12.08984375" customWidth="1"/>
    <col min="7" max="7" width="10.54296875" customWidth="1"/>
    <col min="8" max="8" width="11.54296875" customWidth="1"/>
    <col min="9" max="9" width="0.6328125" customWidth="1"/>
    <col min="10" max="10" width="13" customWidth="1"/>
    <col min="11" max="11" width="10.81640625" customWidth="1"/>
    <col min="12" max="12" width="0.6328125" customWidth="1"/>
    <col min="13" max="13" width="12" customWidth="1"/>
  </cols>
  <sheetData>
    <row r="1" spans="1:13" ht="16" x14ac:dyDescent="0.4">
      <c r="A1" s="2" t="s">
        <v>41</v>
      </c>
    </row>
    <row r="3" spans="1:13" x14ac:dyDescent="0.35">
      <c r="B3" s="7" t="s">
        <v>27</v>
      </c>
      <c r="C3" s="8"/>
      <c r="D3" s="9" t="s">
        <v>28</v>
      </c>
      <c r="E3" s="9" t="s">
        <v>29</v>
      </c>
      <c r="F3" s="9" t="s">
        <v>30</v>
      </c>
      <c r="G3" s="10"/>
      <c r="H3" s="7" t="s">
        <v>0</v>
      </c>
      <c r="I3" s="11"/>
      <c r="J3" s="12" t="s">
        <v>31</v>
      </c>
      <c r="K3" s="9" t="s">
        <v>32</v>
      </c>
      <c r="L3" s="13"/>
      <c r="M3" s="7"/>
    </row>
    <row r="4" spans="1:13" x14ac:dyDescent="0.35">
      <c r="B4" s="14" t="s">
        <v>33</v>
      </c>
      <c r="C4" s="8"/>
      <c r="D4" s="15" t="s">
        <v>34</v>
      </c>
      <c r="E4" s="15" t="s">
        <v>35</v>
      </c>
      <c r="F4" s="15" t="s">
        <v>36</v>
      </c>
      <c r="G4" s="16" t="s">
        <v>2</v>
      </c>
      <c r="H4" s="14" t="s">
        <v>37</v>
      </c>
      <c r="I4" s="11"/>
      <c r="J4" s="17" t="s">
        <v>38</v>
      </c>
      <c r="K4" s="15" t="s">
        <v>39</v>
      </c>
      <c r="L4" s="13"/>
      <c r="M4" s="14" t="s">
        <v>40</v>
      </c>
    </row>
    <row r="5" spans="1:13" x14ac:dyDescent="0.35">
      <c r="A5" s="3" t="s">
        <v>3</v>
      </c>
      <c r="B5" s="18"/>
      <c r="H5" s="18"/>
      <c r="M5" s="18"/>
    </row>
    <row r="6" spans="1:13" x14ac:dyDescent="0.35">
      <c r="A6" s="4" t="s">
        <v>4</v>
      </c>
      <c r="B6" s="19">
        <v>298577242.86300004</v>
      </c>
      <c r="C6" s="20"/>
      <c r="D6" s="20"/>
      <c r="E6" s="20"/>
      <c r="F6" s="20"/>
      <c r="G6" s="20"/>
      <c r="H6" s="19"/>
      <c r="I6" s="20"/>
      <c r="J6" s="20"/>
      <c r="K6" s="20"/>
      <c r="L6" s="20"/>
      <c r="M6" s="19">
        <v>298577242.86300004</v>
      </c>
    </row>
    <row r="7" spans="1:13" x14ac:dyDescent="0.35">
      <c r="A7" t="s">
        <v>5</v>
      </c>
      <c r="B7" s="21">
        <v>64579711.550999992</v>
      </c>
      <c r="C7" s="1"/>
      <c r="D7" s="1"/>
      <c r="E7" s="1"/>
      <c r="F7" s="1"/>
      <c r="G7" s="1"/>
      <c r="H7" s="21"/>
      <c r="I7" s="1"/>
      <c r="J7" s="1"/>
      <c r="K7" s="1"/>
      <c r="L7" s="1"/>
      <c r="M7" s="21">
        <v>64579711.550999992</v>
      </c>
    </row>
    <row r="8" spans="1:13" x14ac:dyDescent="0.35">
      <c r="A8" s="4" t="s">
        <v>6</v>
      </c>
      <c r="B8" s="19">
        <v>70782930.993000001</v>
      </c>
      <c r="C8" s="20"/>
      <c r="D8" s="20"/>
      <c r="E8" s="20"/>
      <c r="F8" s="20"/>
      <c r="G8" s="20"/>
      <c r="H8" s="19"/>
      <c r="I8" s="20"/>
      <c r="J8" s="20"/>
      <c r="K8" s="20"/>
      <c r="L8" s="20"/>
      <c r="M8" s="19">
        <v>70782930.993000001</v>
      </c>
    </row>
    <row r="9" spans="1:13" x14ac:dyDescent="0.35">
      <c r="A9" s="5" t="s">
        <v>7</v>
      </c>
      <c r="B9" s="22">
        <v>7413156.8339999998</v>
      </c>
      <c r="C9" s="23"/>
      <c r="D9" s="23"/>
      <c r="E9" s="23"/>
      <c r="F9" s="23"/>
      <c r="G9" s="23"/>
      <c r="H9" s="22"/>
      <c r="I9" s="23"/>
      <c r="J9" s="23"/>
      <c r="K9" s="23"/>
      <c r="L9" s="23"/>
      <c r="M9" s="22">
        <v>7413156.8339999998</v>
      </c>
    </row>
    <row r="10" spans="1:13" x14ac:dyDescent="0.35">
      <c r="A10" s="28" t="s">
        <v>8</v>
      </c>
      <c r="B10" s="29">
        <v>441353042.24100006</v>
      </c>
      <c r="C10" s="30"/>
      <c r="D10" s="30"/>
      <c r="E10" s="30"/>
      <c r="F10" s="30"/>
      <c r="G10" s="30"/>
      <c r="H10" s="29"/>
      <c r="I10" s="30"/>
      <c r="J10" s="30"/>
      <c r="K10" s="30"/>
      <c r="L10" s="30"/>
      <c r="M10" s="29">
        <v>441353042.24100006</v>
      </c>
    </row>
    <row r="11" spans="1:13" x14ac:dyDescent="0.35">
      <c r="B11" s="21"/>
      <c r="C11" s="1"/>
      <c r="D11" s="1"/>
      <c r="E11" s="1"/>
      <c r="F11" s="1"/>
      <c r="G11" s="1"/>
      <c r="H11" s="21"/>
      <c r="I11" s="1"/>
      <c r="J11" s="1"/>
      <c r="K11" s="1"/>
      <c r="L11" s="1"/>
      <c r="M11" s="21"/>
    </row>
    <row r="12" spans="1:13" x14ac:dyDescent="0.35">
      <c r="A12" s="4" t="s">
        <v>9</v>
      </c>
      <c r="B12" s="19">
        <v>19485253.893000007</v>
      </c>
      <c r="C12" s="20"/>
      <c r="D12" s="20">
        <v>58546420.975999951</v>
      </c>
      <c r="E12" s="20"/>
      <c r="F12" s="20">
        <v>53450056.533000007</v>
      </c>
      <c r="G12" s="20"/>
      <c r="H12" s="19">
        <v>111996477.50899996</v>
      </c>
      <c r="I12" s="20"/>
      <c r="J12" s="20"/>
      <c r="K12" s="20"/>
      <c r="L12" s="20"/>
      <c r="M12" s="19">
        <f>B12-H12</f>
        <v>-92511223.615999952</v>
      </c>
    </row>
    <row r="13" spans="1:13" x14ac:dyDescent="0.35">
      <c r="A13" t="s">
        <v>10</v>
      </c>
      <c r="B13" s="21">
        <v>2728640.9200000004</v>
      </c>
      <c r="C13" s="1"/>
      <c r="D13" s="1">
        <v>1125511.6919999998</v>
      </c>
      <c r="E13" s="1"/>
      <c r="F13" s="1">
        <v>867552.91599999985</v>
      </c>
      <c r="G13" s="1"/>
      <c r="H13" s="21">
        <v>1993064.6079999995</v>
      </c>
      <c r="I13" s="1"/>
      <c r="J13" s="1"/>
      <c r="K13" s="1"/>
      <c r="L13" s="1"/>
      <c r="M13" s="21">
        <f>B13-H13</f>
        <v>735576.31200000085</v>
      </c>
    </row>
    <row r="14" spans="1:13" x14ac:dyDescent="0.35">
      <c r="A14" s="4" t="s">
        <v>11</v>
      </c>
      <c r="B14" s="19">
        <v>18816443.708999995</v>
      </c>
      <c r="C14" s="20"/>
      <c r="D14" s="20">
        <v>153974581.45700002</v>
      </c>
      <c r="E14" s="20"/>
      <c r="F14" s="20">
        <v>83715586.200000033</v>
      </c>
      <c r="G14" s="20"/>
      <c r="H14" s="19">
        <v>237690167.65700006</v>
      </c>
      <c r="I14" s="20"/>
      <c r="J14" s="20"/>
      <c r="K14" s="20"/>
      <c r="L14" s="20"/>
      <c r="M14" s="19">
        <f>B14-H14</f>
        <v>-218873723.94800007</v>
      </c>
    </row>
    <row r="15" spans="1:13" x14ac:dyDescent="0.35">
      <c r="A15" t="s">
        <v>12</v>
      </c>
      <c r="B15" s="21">
        <v>2260005.0189999999</v>
      </c>
      <c r="C15" s="1"/>
      <c r="D15" s="1">
        <v>5027924.3060000008</v>
      </c>
      <c r="E15" s="1"/>
      <c r="F15" s="1">
        <v>11096576.004000003</v>
      </c>
      <c r="G15" s="1"/>
      <c r="H15" s="21">
        <v>16124500.310000002</v>
      </c>
      <c r="I15" s="1"/>
      <c r="J15" s="1"/>
      <c r="K15" s="1"/>
      <c r="L15" s="1"/>
      <c r="M15" s="21">
        <f>B15-H15</f>
        <v>-13864495.291000003</v>
      </c>
    </row>
    <row r="16" spans="1:13" x14ac:dyDescent="0.35">
      <c r="A16" s="4" t="s">
        <v>13</v>
      </c>
      <c r="B16" s="19">
        <v>13174144.577000003</v>
      </c>
      <c r="C16" s="20"/>
      <c r="D16" s="20">
        <v>18781320.265000008</v>
      </c>
      <c r="E16" s="20"/>
      <c r="F16" s="20">
        <v>39259544.030999929</v>
      </c>
      <c r="G16" s="20"/>
      <c r="H16" s="19">
        <v>58040864.295999937</v>
      </c>
      <c r="I16" s="20"/>
      <c r="J16" s="20"/>
      <c r="K16" s="20"/>
      <c r="L16" s="20"/>
      <c r="M16" s="19">
        <f>B16-H16</f>
        <v>-44866719.718999937</v>
      </c>
    </row>
    <row r="17" spans="1:15" x14ac:dyDescent="0.35">
      <c r="A17" t="s">
        <v>14</v>
      </c>
      <c r="B17" s="21">
        <v>2265670.9240000006</v>
      </c>
      <c r="C17" s="1"/>
      <c r="D17" s="1">
        <v>2518052.1119999993</v>
      </c>
      <c r="E17" s="1"/>
      <c r="F17" s="1">
        <v>5932773.5750000011</v>
      </c>
      <c r="G17" s="1"/>
      <c r="H17" s="21">
        <v>8450825.6870000008</v>
      </c>
      <c r="I17" s="1"/>
      <c r="J17" s="1"/>
      <c r="K17" s="1"/>
      <c r="L17" s="1"/>
      <c r="M17" s="21">
        <f>B17-H17</f>
        <v>-6185154.7630000003</v>
      </c>
    </row>
    <row r="18" spans="1:15" x14ac:dyDescent="0.35">
      <c r="A18" s="4" t="s">
        <v>15</v>
      </c>
      <c r="B18" s="19">
        <v>9581605.7269999981</v>
      </c>
      <c r="C18" s="20"/>
      <c r="D18" s="20">
        <v>1315936.4929999998</v>
      </c>
      <c r="E18" s="20"/>
      <c r="F18" s="20">
        <v>9598362.569999991</v>
      </c>
      <c r="G18" s="20"/>
      <c r="H18" s="19">
        <v>10914299.06299999</v>
      </c>
      <c r="I18" s="20"/>
      <c r="J18" s="20"/>
      <c r="K18" s="20"/>
      <c r="L18" s="20"/>
      <c r="M18" s="19">
        <f>B18-H18</f>
        <v>-1332693.3359999917</v>
      </c>
    </row>
    <row r="19" spans="1:15" x14ac:dyDescent="0.35">
      <c r="A19" t="s">
        <v>16</v>
      </c>
      <c r="B19" s="21">
        <v>2386282.0299999993</v>
      </c>
      <c r="C19" s="1"/>
      <c r="D19" s="1">
        <v>3731998.3789999983</v>
      </c>
      <c r="E19" s="1"/>
      <c r="F19" s="1">
        <v>3485197.1670000022</v>
      </c>
      <c r="G19" s="1"/>
      <c r="H19" s="21">
        <v>7217195.5460000001</v>
      </c>
      <c r="I19" s="1"/>
      <c r="J19" s="1"/>
      <c r="K19" s="1"/>
      <c r="L19" s="1"/>
      <c r="M19" s="21">
        <f>B19-H19</f>
        <v>-4830913.5160000008</v>
      </c>
    </row>
    <row r="20" spans="1:15" x14ac:dyDescent="0.35">
      <c r="A20" s="4" t="s">
        <v>17</v>
      </c>
      <c r="B20" s="19">
        <v>1460933.5099999998</v>
      </c>
      <c r="C20" s="20"/>
      <c r="D20" s="20">
        <v>818749.41300000006</v>
      </c>
      <c r="E20" s="20"/>
      <c r="F20" s="20">
        <v>23976567.318999991</v>
      </c>
      <c r="G20" s="20"/>
      <c r="H20" s="19">
        <v>24795316.73199999</v>
      </c>
      <c r="I20" s="20"/>
      <c r="J20" s="20"/>
      <c r="K20" s="20"/>
      <c r="L20" s="20"/>
      <c r="M20" s="19">
        <f>B20-H20</f>
        <v>-23334383.221999988</v>
      </c>
    </row>
    <row r="21" spans="1:15" x14ac:dyDescent="0.35">
      <c r="A21" t="s">
        <v>18</v>
      </c>
      <c r="B21" s="21">
        <v>758938.84100000025</v>
      </c>
      <c r="C21" s="1"/>
      <c r="D21" s="1">
        <v>1823172.8080000002</v>
      </c>
      <c r="E21" s="1"/>
      <c r="F21" s="1">
        <v>6510936.7769999988</v>
      </c>
      <c r="G21" s="1"/>
      <c r="H21" s="21">
        <v>8334109.584999999</v>
      </c>
      <c r="I21" s="1"/>
      <c r="J21" s="1"/>
      <c r="K21" s="1"/>
      <c r="L21" s="1"/>
      <c r="M21" s="21">
        <f>B21-H21</f>
        <v>-7575170.743999999</v>
      </c>
    </row>
    <row r="22" spans="1:15" x14ac:dyDescent="0.35">
      <c r="A22" s="4" t="s">
        <v>19</v>
      </c>
      <c r="B22" s="19">
        <v>586688.90899999987</v>
      </c>
      <c r="C22" s="20"/>
      <c r="D22" s="20">
        <v>458342.19099999976</v>
      </c>
      <c r="E22" s="20"/>
      <c r="F22" s="20">
        <v>1808078.2419999992</v>
      </c>
      <c r="G22" s="20"/>
      <c r="H22" s="19">
        <v>2266420.4329999988</v>
      </c>
      <c r="I22" s="20"/>
      <c r="J22" s="20"/>
      <c r="K22" s="20"/>
      <c r="L22" s="20"/>
      <c r="M22" s="19">
        <f>B22-H22</f>
        <v>-1679731.5239999988</v>
      </c>
    </row>
    <row r="23" spans="1:15" x14ac:dyDescent="0.35">
      <c r="A23" t="s">
        <v>20</v>
      </c>
      <c r="B23" s="21">
        <v>15474.625</v>
      </c>
      <c r="C23" s="1"/>
      <c r="D23" s="1">
        <v>671.79399999999998</v>
      </c>
      <c r="E23" s="1"/>
      <c r="F23" s="1">
        <v>666295.34299999999</v>
      </c>
      <c r="G23" s="1"/>
      <c r="H23" s="21">
        <v>666967.13699999999</v>
      </c>
      <c r="I23" s="1"/>
      <c r="J23" s="1"/>
      <c r="K23" s="1"/>
      <c r="L23" s="1"/>
      <c r="M23" s="21">
        <f>B23-H23</f>
        <v>-651492.51199999999</v>
      </c>
    </row>
    <row r="24" spans="1:15" x14ac:dyDescent="0.35">
      <c r="A24" s="4" t="s">
        <v>21</v>
      </c>
      <c r="B24" s="19">
        <v>6446091.203999999</v>
      </c>
      <c r="C24" s="20"/>
      <c r="D24" s="20">
        <v>17219519.257000003</v>
      </c>
      <c r="E24" s="20"/>
      <c r="F24" s="20">
        <v>19148042.739999995</v>
      </c>
      <c r="G24" s="20"/>
      <c r="H24" s="19">
        <v>36367561.996999994</v>
      </c>
      <c r="I24" s="20"/>
      <c r="J24" s="20"/>
      <c r="K24" s="20"/>
      <c r="L24" s="20"/>
      <c r="M24" s="19">
        <f>B24-H24</f>
        <v>-29921470.792999994</v>
      </c>
    </row>
    <row r="25" spans="1:15" x14ac:dyDescent="0.35">
      <c r="A25" t="s">
        <v>1</v>
      </c>
      <c r="B25" s="21"/>
      <c r="C25" s="1"/>
      <c r="D25" s="1">
        <v>1246087.787</v>
      </c>
      <c r="E25" s="1">
        <v>16045618.206999999</v>
      </c>
      <c r="F25" s="1"/>
      <c r="G25" s="1"/>
      <c r="H25" s="21">
        <v>17291705.993999999</v>
      </c>
      <c r="I25" s="1"/>
      <c r="J25" s="1"/>
      <c r="K25" s="1"/>
      <c r="L25" s="1"/>
      <c r="M25" s="21">
        <f>B25-H25</f>
        <v>-17291705.993999999</v>
      </c>
    </row>
    <row r="26" spans="1:15" x14ac:dyDescent="0.35">
      <c r="A26" s="4" t="s">
        <v>22</v>
      </c>
      <c r="B26" s="19"/>
      <c r="C26" s="20"/>
      <c r="D26" s="20"/>
      <c r="E26" s="20"/>
      <c r="F26" s="20"/>
      <c r="G26" s="20"/>
      <c r="H26" s="19"/>
      <c r="I26" s="20"/>
      <c r="J26" s="20"/>
      <c r="K26" s="20">
        <v>9436.9539999999997</v>
      </c>
      <c r="L26" s="20"/>
      <c r="M26" s="19">
        <v>9436.9539999999997</v>
      </c>
    </row>
    <row r="27" spans="1:15" x14ac:dyDescent="0.35">
      <c r="A27" s="5" t="s">
        <v>23</v>
      </c>
      <c r="B27" s="22"/>
      <c r="C27" s="23"/>
      <c r="D27" s="23"/>
      <c r="E27" s="23"/>
      <c r="F27" s="23"/>
      <c r="G27" s="23"/>
      <c r="H27" s="22"/>
      <c r="I27" s="23"/>
      <c r="J27" s="23">
        <v>16583418.220999997</v>
      </c>
      <c r="K27" s="23"/>
      <c r="L27" s="23"/>
      <c r="M27" s="22">
        <v>16583418.221000001</v>
      </c>
    </row>
    <row r="28" spans="1:15" x14ac:dyDescent="0.35">
      <c r="A28" s="6" t="s">
        <v>24</v>
      </c>
      <c r="B28" s="24">
        <f>B10+SUM(B12:B27)</f>
        <v>521319216.12900007</v>
      </c>
      <c r="C28" s="25"/>
      <c r="D28" s="25">
        <f t="shared" ref="C28:M28" si="0">D10+SUM(D12:D27)</f>
        <v>266588288.92999998</v>
      </c>
      <c r="E28" s="25">
        <f t="shared" si="0"/>
        <v>16045618.206999999</v>
      </c>
      <c r="F28" s="25">
        <f t="shared" si="0"/>
        <v>259515569.41699994</v>
      </c>
      <c r="G28" s="25"/>
      <c r="H28" s="24">
        <f t="shared" si="0"/>
        <v>542149476.5539999</v>
      </c>
      <c r="I28" s="25"/>
      <c r="J28" s="25">
        <f t="shared" si="0"/>
        <v>16583418.220999997</v>
      </c>
      <c r="K28" s="25">
        <f t="shared" si="0"/>
        <v>9436.9539999999997</v>
      </c>
      <c r="L28" s="25"/>
      <c r="M28" s="24">
        <f t="shared" si="0"/>
        <v>-4237405.2499998808</v>
      </c>
    </row>
    <row r="29" spans="1:15" x14ac:dyDescent="0.35">
      <c r="B29" s="26"/>
      <c r="H29" s="26"/>
      <c r="M29" s="26"/>
    </row>
    <row r="30" spans="1:15" x14ac:dyDescent="0.35">
      <c r="A30" s="4" t="s">
        <v>25</v>
      </c>
      <c r="B30" s="19">
        <f>B32-B28</f>
        <v>4675568.9709999561</v>
      </c>
      <c r="C30" s="20"/>
      <c r="D30" s="20">
        <f t="shared" ref="C30:M30" si="1">D32-D28</f>
        <v>12043613.170000046</v>
      </c>
      <c r="E30" s="20">
        <f t="shared" si="1"/>
        <v>698231.19300000183</v>
      </c>
      <c r="F30" s="20">
        <f t="shared" si="1"/>
        <v>-69529730.01699993</v>
      </c>
      <c r="G30" s="20">
        <f t="shared" si="1"/>
        <v>20550700.500000004</v>
      </c>
      <c r="H30" s="19">
        <f t="shared" si="1"/>
        <v>-36237185.153999925</v>
      </c>
      <c r="I30" s="20"/>
      <c r="J30" s="20">
        <f t="shared" si="1"/>
        <v>-37600264.621000007</v>
      </c>
      <c r="K30" s="20">
        <f t="shared" si="1"/>
        <v>14252.145999999999</v>
      </c>
      <c r="L30" s="20"/>
      <c r="M30" s="19">
        <f t="shared" si="1"/>
        <v>3326741.6499999189</v>
      </c>
    </row>
    <row r="31" spans="1:15" x14ac:dyDescent="0.35">
      <c r="B31" s="26"/>
      <c r="H31" s="26"/>
      <c r="M31" s="26"/>
    </row>
    <row r="32" spans="1:15" x14ac:dyDescent="0.35">
      <c r="A32" s="6" t="s">
        <v>26</v>
      </c>
      <c r="B32" s="27">
        <v>525994785.10000002</v>
      </c>
      <c r="C32" s="25"/>
      <c r="D32" s="25">
        <v>278631902.10000002</v>
      </c>
      <c r="E32" s="25">
        <v>16743849.4</v>
      </c>
      <c r="F32" s="25">
        <v>189985839.40000001</v>
      </c>
      <c r="G32" s="25">
        <v>20550700.500000004</v>
      </c>
      <c r="H32" s="27">
        <v>505912291.39999998</v>
      </c>
      <c r="I32" s="25"/>
      <c r="J32" s="25">
        <v>-21016846.40000001</v>
      </c>
      <c r="K32" s="25">
        <v>23689.1</v>
      </c>
      <c r="L32" s="25"/>
      <c r="M32" s="27">
        <v>-910663.59999996203</v>
      </c>
      <c r="O32" s="1"/>
    </row>
  </sheetData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2024-08-29T09:38:54Z</cp:lastPrinted>
  <dcterms:created xsi:type="dcterms:W3CDTF">2024-08-29T09:04:04Z</dcterms:created>
  <dcterms:modified xsi:type="dcterms:W3CDTF">2024-08-29T09:45:00Z</dcterms:modified>
</cp:coreProperties>
</file>