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4/"/>
    </mc:Choice>
  </mc:AlternateContent>
  <xr:revisionPtr revIDLastSave="143" documentId="8_{4A83042E-9BE3-44A9-986A-5F138F18A14D}" xr6:coauthVersionLast="47" xr6:coauthVersionMax="47" xr10:uidLastSave="{3B46D849-1FA5-40A7-A8B8-7B779CF16CF1}"/>
  <bookViews>
    <workbookView xWindow="-46188" yWindow="-108" windowWidth="23256" windowHeight="13176" xr2:uid="{12FD084C-97EA-4917-9A8F-A127BED4C23E}"/>
  </bookViews>
  <sheets>
    <sheet name="Sheet1" sheetId="1" r:id="rId1"/>
  </sheets>
  <definedNames>
    <definedName name="_xlnm.Print_Area" localSheetId="0">Sheet1!$A$1:$L$54</definedName>
    <definedName name="_xlnm.Print_Titles" localSheetId="0">Sheet1!$A:$A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43" i="1" s="1"/>
  <c r="E42" i="1"/>
  <c r="E43" i="1" s="1"/>
  <c r="F42" i="1"/>
  <c r="H42" i="1"/>
  <c r="I42" i="1"/>
  <c r="I43" i="1" s="1"/>
  <c r="K42" i="1"/>
  <c r="K43" i="1" s="1"/>
  <c r="L42" i="1"/>
  <c r="L43" i="1" s="1"/>
  <c r="F43" i="1"/>
  <c r="H43" i="1"/>
  <c r="B42" i="1"/>
  <c r="B43" i="1" s="1"/>
  <c r="C21" i="1"/>
  <c r="C25" i="1" s="1"/>
  <c r="E21" i="1"/>
  <c r="E25" i="1" s="1"/>
  <c r="F21" i="1"/>
  <c r="F25" i="1" s="1"/>
  <c r="H21" i="1"/>
  <c r="H25" i="1" s="1"/>
  <c r="I21" i="1"/>
  <c r="I25" i="1" s="1"/>
  <c r="K21" i="1"/>
  <c r="K25" i="1" s="1"/>
  <c r="L21" i="1"/>
  <c r="L25" i="1" s="1"/>
  <c r="B21" i="1"/>
  <c r="B25" i="1" s="1"/>
</calcChain>
</file>

<file path=xl/sharedStrings.xml><?xml version="1.0" encoding="utf-8"?>
<sst xmlns="http://schemas.openxmlformats.org/spreadsheetml/2006/main" count="53" uniqueCount="47">
  <si>
    <t>Tekjur</t>
  </si>
  <si>
    <t>Þjónustutekjur og aðrar tekjur</t>
  </si>
  <si>
    <t>Gjöld</t>
  </si>
  <si>
    <t>Annar rekstrarkostnaður</t>
  </si>
  <si>
    <t>Afskriftir</t>
  </si>
  <si>
    <t>Óreglulegir liðir</t>
  </si>
  <si>
    <t>Eignir</t>
  </si>
  <si>
    <t>Varanlegir rekstrarfjármunir</t>
  </si>
  <si>
    <t>Áhættufjármunir og langtímakröfur</t>
  </si>
  <si>
    <t>Veltufjármunir</t>
  </si>
  <si>
    <t>Skuldir og eigið fé</t>
  </si>
  <si>
    <t>Eigið fé</t>
  </si>
  <si>
    <t>Skuldbindingar</t>
  </si>
  <si>
    <t>Langtímaskuldir</t>
  </si>
  <si>
    <t>Skammtímaskuldir</t>
  </si>
  <si>
    <t>Handbært fé frá rekstri</t>
  </si>
  <si>
    <t>Veltufé frá rekstri</t>
  </si>
  <si>
    <t>Fjárfestingarhreyfingar</t>
  </si>
  <si>
    <t>Fjármögnunarhreyfingar</t>
  </si>
  <si>
    <t>Önnur</t>
  </si>
  <si>
    <t>Landið allt</t>
  </si>
  <si>
    <t>Rekstrarreikningur (í þús.kr.)</t>
  </si>
  <si>
    <t>Skatttekjur án Jöfnunarsjóðs</t>
  </si>
  <si>
    <t>Framlag Jöfnunarsjóðs</t>
  </si>
  <si>
    <t>Laun og launatengd gjöld</t>
  </si>
  <si>
    <t>Breyting lifeyrisskuldb.</t>
  </si>
  <si>
    <t>Rekstrarniðurst. fyrir fjárm.l. og óregl.l.</t>
  </si>
  <si>
    <t>Fjármunatekj. og (fjármagnsgj.)</t>
  </si>
  <si>
    <t>Rekstrarniðurstaða fyrir óreglulega liði</t>
  </si>
  <si>
    <t>Rekstrarniðurstaða eftir óreglulega liði</t>
  </si>
  <si>
    <t>Efnahagsreikningur (í þús.kr.)</t>
  </si>
  <si>
    <t>Fastafjármunir</t>
  </si>
  <si>
    <t>Skuldir án skuldbindinga</t>
  </si>
  <si>
    <t>Skuldir og skuldbindingar</t>
  </si>
  <si>
    <t>Sjóðstreymi (í þús.kr.)</t>
  </si>
  <si>
    <t>Rekstrarniðurstaða</t>
  </si>
  <si>
    <t>Liðir sem hafa ekki áhrif á fjárstr.</t>
  </si>
  <si>
    <t>Br. á rekstrart. eignum og skuldum</t>
  </si>
  <si>
    <t>Hækkun (lækkun) á handbæru fé</t>
  </si>
  <si>
    <t>0000</t>
  </si>
  <si>
    <t>Höfuðborgarsvæðið</t>
  </si>
  <si>
    <t>Reykjavíkurborg</t>
  </si>
  <si>
    <t>utan Reykjavíkurborgar</t>
  </si>
  <si>
    <t>sveitarfélög</t>
  </si>
  <si>
    <t>A hluti</t>
  </si>
  <si>
    <t>A og B hluti</t>
  </si>
  <si>
    <t>Tafla 1. Samantekt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</si>
</sst>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0" fillId="0" borderId="0" xfId="0" applyFont="1"/>
    <xf numFmtId="3" fontId="0" fillId="0" borderId="0" xfId="0" applyNumberFormat="1" applyFont="1"/>
    <xf numFmtId="0" fontId="2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3" fontId="0" fillId="0" borderId="1" xfId="0" applyNumberFormat="1" applyFont="1" applyBorder="1"/>
    <xf numFmtId="0" fontId="0" fillId="0" borderId="1" xfId="0" applyFont="1" applyBorder="1"/>
    <xf numFmtId="3" fontId="1" fillId="0" borderId="2" xfId="0" applyNumberFormat="1" applyFont="1" applyBorder="1"/>
    <xf numFmtId="0" fontId="1" fillId="0" borderId="2" xfId="0" applyFont="1" applyBorder="1"/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0" fillId="2" borderId="5" xfId="0" applyFont="1" applyFill="1" applyBorder="1"/>
    <xf numFmtId="0" fontId="0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0" fillId="2" borderId="3" xfId="0" applyNumberFormat="1" applyFon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0" xfId="0" applyFont="1" applyFill="1"/>
    <xf numFmtId="3" fontId="0" fillId="2" borderId="0" xfId="0" applyNumberFormat="1" applyFont="1" applyFill="1"/>
    <xf numFmtId="3" fontId="0" fillId="2" borderId="1" xfId="0" applyNumberFormat="1" applyFont="1" applyFill="1" applyBorder="1"/>
    <xf numFmtId="3" fontId="1" fillId="2" borderId="0" xfId="0" applyNumberFormat="1" applyFont="1" applyFill="1"/>
    <xf numFmtId="3" fontId="1" fillId="2" borderId="2" xfId="0" applyNumberFormat="1" applyFont="1" applyFill="1" applyBorder="1"/>
    <xf numFmtId="164" fontId="0" fillId="2" borderId="5" xfId="0" applyNumberFormat="1" applyFont="1" applyFill="1" applyBorder="1" applyAlignment="1">
      <alignment horizontal="center"/>
    </xf>
    <xf numFmtId="164" fontId="0" fillId="2" borderId="6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3" fontId="0" fillId="2" borderId="3" xfId="0" applyNumberFormat="1" applyFont="1" applyFill="1" applyBorder="1"/>
    <xf numFmtId="3" fontId="0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C2E9A-7884-4693-B9DC-1E9ECE1D2892}">
  <dimension ref="A1:L54"/>
  <sheetViews>
    <sheetView tabSelected="1" workbookViewId="0"/>
  </sheetViews>
  <sheetFormatPr defaultRowHeight="14.5" x14ac:dyDescent="0.35"/>
  <cols>
    <col min="1" max="1" width="31.453125" style="3" customWidth="1"/>
    <col min="2" max="3" width="14.90625" style="3" customWidth="1"/>
    <col min="4" max="4" width="1" style="3" customWidth="1"/>
    <col min="5" max="6" width="14.90625" style="3" customWidth="1"/>
    <col min="7" max="7" width="1" style="3" customWidth="1"/>
    <col min="8" max="9" width="14.90625" style="3" customWidth="1"/>
    <col min="10" max="10" width="1" style="3" customWidth="1"/>
    <col min="11" max="12" width="14.90625" style="3" customWidth="1"/>
    <col min="13" max="16384" width="8.7265625" style="3"/>
  </cols>
  <sheetData>
    <row r="1" spans="1:12" ht="16" x14ac:dyDescent="0.4">
      <c r="B1" s="5" t="s">
        <v>46</v>
      </c>
      <c r="C1"/>
      <c r="D1"/>
      <c r="E1"/>
      <c r="F1"/>
      <c r="G1"/>
      <c r="H1"/>
      <c r="I1"/>
      <c r="J1"/>
      <c r="K1"/>
      <c r="L1"/>
    </row>
    <row r="2" spans="1:12" x14ac:dyDescent="0.35"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35">
      <c r="B3" s="27"/>
      <c r="C3" s="28"/>
      <c r="D3" s="7"/>
      <c r="E3" s="12" t="s">
        <v>39</v>
      </c>
      <c r="F3" s="13"/>
      <c r="G3" s="14"/>
      <c r="H3" s="40" t="s">
        <v>40</v>
      </c>
      <c r="I3" s="41"/>
      <c r="J3" s="17"/>
      <c r="K3" s="15" t="s">
        <v>19</v>
      </c>
      <c r="L3" s="16"/>
    </row>
    <row r="4" spans="1:12" x14ac:dyDescent="0.35">
      <c r="B4" s="29" t="s">
        <v>20</v>
      </c>
      <c r="C4" s="30"/>
      <c r="D4" s="6"/>
      <c r="E4" s="18" t="s">
        <v>41</v>
      </c>
      <c r="F4" s="19"/>
      <c r="G4" s="14"/>
      <c r="H4" s="42" t="s">
        <v>42</v>
      </c>
      <c r="I4" s="43"/>
      <c r="J4" s="14"/>
      <c r="K4" s="18" t="s">
        <v>43</v>
      </c>
      <c r="L4" s="19"/>
    </row>
    <row r="5" spans="1:12" x14ac:dyDescent="0.35">
      <c r="B5" s="31">
        <v>383726</v>
      </c>
      <c r="C5" s="32">
        <v>383726</v>
      </c>
      <c r="D5" s="22"/>
      <c r="E5" s="20">
        <v>136894</v>
      </c>
      <c r="F5" s="21">
        <v>136894</v>
      </c>
      <c r="G5" s="22"/>
      <c r="H5" s="44">
        <v>107283</v>
      </c>
      <c r="I5" s="45">
        <v>107283</v>
      </c>
      <c r="J5" s="22"/>
      <c r="K5" s="20">
        <v>139549</v>
      </c>
      <c r="L5" s="21">
        <v>139549</v>
      </c>
    </row>
    <row r="6" spans="1:12" x14ac:dyDescent="0.35">
      <c r="B6" s="33"/>
      <c r="C6" s="33"/>
      <c r="D6" s="14"/>
      <c r="E6" s="23"/>
      <c r="F6" s="23"/>
      <c r="G6" s="14"/>
      <c r="H6" s="33"/>
      <c r="I6" s="33"/>
      <c r="J6" s="14"/>
      <c r="K6" s="23"/>
      <c r="L6" s="23"/>
    </row>
    <row r="7" spans="1:12" x14ac:dyDescent="0.35">
      <c r="B7" s="34" t="s">
        <v>44</v>
      </c>
      <c r="C7" s="34" t="s">
        <v>45</v>
      </c>
      <c r="D7" s="14"/>
      <c r="E7" s="24" t="s">
        <v>44</v>
      </c>
      <c r="F7" s="24" t="s">
        <v>45</v>
      </c>
      <c r="G7" s="14"/>
      <c r="H7" s="34" t="s">
        <v>44</v>
      </c>
      <c r="I7" s="34" t="s">
        <v>45</v>
      </c>
      <c r="J7" s="14"/>
      <c r="K7" s="24" t="s">
        <v>44</v>
      </c>
      <c r="L7" s="24" t="s">
        <v>45</v>
      </c>
    </row>
    <row r="8" spans="1:12" ht="6.5" customHeight="1" x14ac:dyDescent="0.35">
      <c r="B8" s="35"/>
      <c r="C8" s="35"/>
      <c r="D8" s="7"/>
      <c r="E8" s="7"/>
      <c r="F8" s="7"/>
      <c r="G8" s="7"/>
      <c r="H8" s="35"/>
      <c r="I8" s="35"/>
      <c r="J8" s="7"/>
      <c r="K8" s="7"/>
      <c r="L8" s="7"/>
    </row>
    <row r="9" spans="1:12" x14ac:dyDescent="0.35">
      <c r="A9" s="25" t="s">
        <v>21</v>
      </c>
      <c r="B9" s="35"/>
      <c r="C9" s="35"/>
      <c r="H9" s="35"/>
      <c r="I9" s="35"/>
    </row>
    <row r="10" spans="1:12" x14ac:dyDescent="0.35">
      <c r="A10" s="3" t="s">
        <v>22</v>
      </c>
      <c r="B10" s="36">
        <v>363149570.39999998</v>
      </c>
      <c r="C10" s="36">
        <v>361553818.49999994</v>
      </c>
      <c r="D10" s="4"/>
      <c r="E10" s="4">
        <v>135320671.19999999</v>
      </c>
      <c r="F10" s="4">
        <v>134506968.19999999</v>
      </c>
      <c r="G10" s="4"/>
      <c r="H10" s="36">
        <v>100566117.19999999</v>
      </c>
      <c r="I10" s="36">
        <v>100306400.89999999</v>
      </c>
      <c r="J10" s="4"/>
      <c r="K10" s="4">
        <v>127262781.99999994</v>
      </c>
      <c r="L10" s="4">
        <v>126740449.39999995</v>
      </c>
    </row>
    <row r="11" spans="1:12" x14ac:dyDescent="0.35">
      <c r="A11" s="3" t="s">
        <v>23</v>
      </c>
      <c r="B11" s="36">
        <v>73935747.600000009</v>
      </c>
      <c r="C11" s="36">
        <v>73975488.600000009</v>
      </c>
      <c r="E11" s="4">
        <v>13382833.700000001</v>
      </c>
      <c r="F11" s="4">
        <v>13382833.700000001</v>
      </c>
      <c r="G11" s="4"/>
      <c r="H11" s="36">
        <v>14085133.5</v>
      </c>
      <c r="I11" s="36">
        <v>14085133.5</v>
      </c>
      <c r="J11" s="4"/>
      <c r="K11" s="4">
        <v>46467780.400000006</v>
      </c>
      <c r="L11" s="4">
        <v>46507521.400000006</v>
      </c>
    </row>
    <row r="12" spans="1:12" x14ac:dyDescent="0.35">
      <c r="A12" s="9" t="s">
        <v>1</v>
      </c>
      <c r="B12" s="37">
        <v>88909467.100000024</v>
      </c>
      <c r="C12" s="37">
        <v>219553311.40000001</v>
      </c>
      <c r="D12" s="9"/>
      <c r="E12" s="8">
        <v>27704254.100000001</v>
      </c>
      <c r="F12" s="8">
        <v>103735134.5</v>
      </c>
      <c r="G12" s="8"/>
      <c r="H12" s="37">
        <v>29390198.800000001</v>
      </c>
      <c r="I12" s="37">
        <v>40835672.200000003</v>
      </c>
      <c r="J12" s="8"/>
      <c r="K12" s="8">
        <v>31815014.200000022</v>
      </c>
      <c r="L12" s="8">
        <v>74982504.700000003</v>
      </c>
    </row>
    <row r="13" spans="1:12" s="1" customFormat="1" x14ac:dyDescent="0.35">
      <c r="A13" s="25" t="s">
        <v>0</v>
      </c>
      <c r="B13" s="38">
        <v>525994785.10000002</v>
      </c>
      <c r="C13" s="38">
        <v>655082618.5</v>
      </c>
      <c r="E13" s="2">
        <v>176407758.99999997</v>
      </c>
      <c r="F13" s="2">
        <v>251624936.39999998</v>
      </c>
      <c r="G13" s="2"/>
      <c r="H13" s="38">
        <v>144041449.5</v>
      </c>
      <c r="I13" s="38">
        <v>155227206.59999999</v>
      </c>
      <c r="J13" s="2"/>
      <c r="K13" s="2">
        <v>205545576.60000002</v>
      </c>
      <c r="L13" s="2">
        <v>248230475.50000003</v>
      </c>
    </row>
    <row r="14" spans="1:12" ht="7.5" customHeight="1" x14ac:dyDescent="0.35">
      <c r="B14" s="36"/>
      <c r="C14" s="36"/>
      <c r="E14" s="4"/>
      <c r="F14" s="4"/>
      <c r="G14" s="4"/>
      <c r="H14" s="36"/>
      <c r="I14" s="36"/>
      <c r="J14" s="4"/>
      <c r="K14" s="4"/>
      <c r="L14" s="4"/>
    </row>
    <row r="15" spans="1:12" x14ac:dyDescent="0.35">
      <c r="A15" s="3" t="s">
        <v>24</v>
      </c>
      <c r="B15" s="36">
        <v>278631902.10000002</v>
      </c>
      <c r="C15" s="36">
        <v>311300616.40000004</v>
      </c>
      <c r="E15" s="4">
        <v>98280407.400000006</v>
      </c>
      <c r="F15" s="4">
        <v>115870720.40000001</v>
      </c>
      <c r="G15" s="4"/>
      <c r="H15" s="36">
        <v>70558844.5</v>
      </c>
      <c r="I15" s="36">
        <v>72971850.299999997</v>
      </c>
      <c r="J15" s="4"/>
      <c r="K15" s="4">
        <v>109792650.20000002</v>
      </c>
      <c r="L15" s="4">
        <v>122458045.70000003</v>
      </c>
    </row>
    <row r="16" spans="1:12" x14ac:dyDescent="0.35">
      <c r="A16" s="3" t="s">
        <v>25</v>
      </c>
      <c r="B16" s="36">
        <v>16743849.4</v>
      </c>
      <c r="C16" s="36">
        <v>17300545.800000001</v>
      </c>
      <c r="E16" s="4">
        <v>3759601.7</v>
      </c>
      <c r="F16" s="4">
        <v>4005713.2</v>
      </c>
      <c r="G16" s="4"/>
      <c r="H16" s="36">
        <v>5551621.7000000002</v>
      </c>
      <c r="I16" s="36">
        <v>5647271.2999999998</v>
      </c>
      <c r="J16" s="4"/>
      <c r="K16" s="4">
        <v>7432625.9999999991</v>
      </c>
      <c r="L16" s="4">
        <v>7647561.3000000017</v>
      </c>
    </row>
    <row r="17" spans="1:12" x14ac:dyDescent="0.35">
      <c r="A17" s="3" t="s">
        <v>3</v>
      </c>
      <c r="B17" s="36">
        <v>189985839.40000001</v>
      </c>
      <c r="C17" s="36">
        <v>224732073.70000002</v>
      </c>
      <c r="E17" s="4">
        <v>66417857.200000003</v>
      </c>
      <c r="F17" s="4">
        <v>84161983.400000006</v>
      </c>
      <c r="G17" s="4"/>
      <c r="H17" s="36">
        <v>54247407</v>
      </c>
      <c r="I17" s="36">
        <v>58570841.5</v>
      </c>
      <c r="J17" s="4"/>
      <c r="K17" s="4">
        <v>69320575.200000003</v>
      </c>
      <c r="L17" s="4">
        <v>81999248.800000012</v>
      </c>
    </row>
    <row r="18" spans="1:12" x14ac:dyDescent="0.35">
      <c r="A18" s="9" t="s">
        <v>4</v>
      </c>
      <c r="B18" s="37">
        <v>20550700.500000004</v>
      </c>
      <c r="C18" s="37">
        <v>44352427.100000009</v>
      </c>
      <c r="D18" s="9"/>
      <c r="E18" s="8">
        <v>8775758.8000000007</v>
      </c>
      <c r="F18" s="8">
        <v>26016580.200000003</v>
      </c>
      <c r="G18" s="8"/>
      <c r="H18" s="37">
        <v>4688344.3</v>
      </c>
      <c r="I18" s="37">
        <v>6025235.7000000002</v>
      </c>
      <c r="J18" s="8"/>
      <c r="K18" s="8">
        <v>7086597.4000000032</v>
      </c>
      <c r="L18" s="8">
        <v>12310611.200000007</v>
      </c>
    </row>
    <row r="19" spans="1:12" s="1" customFormat="1" x14ac:dyDescent="0.35">
      <c r="A19" s="25" t="s">
        <v>2</v>
      </c>
      <c r="B19" s="38">
        <v>505912291.39999998</v>
      </c>
      <c r="C19" s="38">
        <v>597685663.00000012</v>
      </c>
      <c r="E19" s="2">
        <v>177233625.10000002</v>
      </c>
      <c r="F19" s="2">
        <v>230054997.19999999</v>
      </c>
      <c r="G19" s="2"/>
      <c r="H19" s="38">
        <v>135046217.5</v>
      </c>
      <c r="I19" s="38">
        <v>143215198.79999998</v>
      </c>
      <c r="J19" s="2"/>
      <c r="K19" s="2">
        <v>193632448.79999995</v>
      </c>
      <c r="L19" s="2">
        <v>224415467.00000015</v>
      </c>
    </row>
    <row r="20" spans="1:12" ht="7.5" customHeight="1" x14ac:dyDescent="0.35">
      <c r="B20" s="36"/>
      <c r="C20" s="36"/>
      <c r="E20" s="4"/>
      <c r="F20" s="4"/>
      <c r="G20" s="4"/>
      <c r="H20" s="36"/>
      <c r="I20" s="36"/>
      <c r="J20" s="4"/>
      <c r="K20" s="4"/>
      <c r="L20" s="4"/>
    </row>
    <row r="21" spans="1:12" s="1" customFormat="1" x14ac:dyDescent="0.35">
      <c r="A21" s="1" t="s">
        <v>26</v>
      </c>
      <c r="B21" s="38">
        <f>B13-B19</f>
        <v>20082493.700000048</v>
      </c>
      <c r="C21" s="38">
        <f t="shared" ref="C21:L21" si="0">C13-C19</f>
        <v>57396955.499999881</v>
      </c>
      <c r="D21" s="2"/>
      <c r="E21" s="2">
        <f t="shared" si="0"/>
        <v>-825866.10000005364</v>
      </c>
      <c r="F21" s="2">
        <f t="shared" si="0"/>
        <v>21569939.199999988</v>
      </c>
      <c r="G21" s="2"/>
      <c r="H21" s="38">
        <f t="shared" si="0"/>
        <v>8995232</v>
      </c>
      <c r="I21" s="38">
        <f t="shared" si="0"/>
        <v>12012007.800000012</v>
      </c>
      <c r="J21" s="2"/>
      <c r="K21" s="2">
        <f t="shared" si="0"/>
        <v>11913127.800000072</v>
      </c>
      <c r="L21" s="2">
        <f t="shared" si="0"/>
        <v>23815008.499999881</v>
      </c>
    </row>
    <row r="22" spans="1:12" ht="9" customHeight="1" x14ac:dyDescent="0.35">
      <c r="B22" s="35"/>
      <c r="C22" s="35"/>
      <c r="H22" s="35"/>
      <c r="I22" s="35"/>
    </row>
    <row r="23" spans="1:12" x14ac:dyDescent="0.35">
      <c r="A23" s="3" t="s">
        <v>27</v>
      </c>
      <c r="B23" s="36">
        <v>-21016846.40000001</v>
      </c>
      <c r="C23" s="36">
        <v>-54016749.100000001</v>
      </c>
      <c r="E23" s="4">
        <v>-4143480.600000001</v>
      </c>
      <c r="F23" s="4">
        <v>-29418077.800000001</v>
      </c>
      <c r="G23" s="4"/>
      <c r="H23" s="36">
        <v>-8923598</v>
      </c>
      <c r="I23" s="36">
        <v>-10766209.399999999</v>
      </c>
      <c r="J23" s="4"/>
      <c r="K23" s="4">
        <v>-7949767.8000000082</v>
      </c>
      <c r="L23" s="4">
        <v>-13832461.900000002</v>
      </c>
    </row>
    <row r="24" spans="1:12" ht="8.5" customHeight="1" x14ac:dyDescent="0.35">
      <c r="B24" s="36"/>
      <c r="C24" s="36"/>
      <c r="E24" s="4"/>
      <c r="F24" s="4"/>
      <c r="G24" s="4"/>
      <c r="H24" s="36"/>
      <c r="I24" s="36"/>
      <c r="J24" s="4"/>
      <c r="K24" s="4"/>
      <c r="L24" s="4"/>
    </row>
    <row r="25" spans="1:12" s="1" customFormat="1" x14ac:dyDescent="0.35">
      <c r="A25" s="1" t="s">
        <v>28</v>
      </c>
      <c r="B25" s="38">
        <f>B21+B23</f>
        <v>-934352.699999962</v>
      </c>
      <c r="C25" s="38">
        <f t="shared" ref="C25:L25" si="1">C21+C23</f>
        <v>3380206.3999998793</v>
      </c>
      <c r="D25" s="2"/>
      <c r="E25" s="2">
        <f t="shared" si="1"/>
        <v>-4969346.7000000551</v>
      </c>
      <c r="F25" s="2">
        <f t="shared" si="1"/>
        <v>-7848138.6000000127</v>
      </c>
      <c r="G25" s="2"/>
      <c r="H25" s="38">
        <f t="shared" si="1"/>
        <v>71634</v>
      </c>
      <c r="I25" s="38">
        <f t="shared" si="1"/>
        <v>1245798.4000000134</v>
      </c>
      <c r="J25" s="2"/>
      <c r="K25" s="2">
        <f t="shared" si="1"/>
        <v>3963360.0000000633</v>
      </c>
      <c r="L25" s="2">
        <f t="shared" si="1"/>
        <v>9982546.5999998786</v>
      </c>
    </row>
    <row r="26" spans="1:12" ht="8" customHeight="1" x14ac:dyDescent="0.35">
      <c r="B26" s="35"/>
      <c r="C26" s="35"/>
      <c r="H26" s="35"/>
      <c r="I26" s="35"/>
    </row>
    <row r="27" spans="1:12" x14ac:dyDescent="0.35">
      <c r="A27" s="3" t="s">
        <v>5</v>
      </c>
      <c r="B27" s="36">
        <v>23689.1</v>
      </c>
      <c r="C27" s="36">
        <v>3516940.0999999996</v>
      </c>
      <c r="E27" s="4"/>
      <c r="F27" s="4">
        <v>4462765</v>
      </c>
      <c r="G27" s="4"/>
      <c r="H27" s="36"/>
      <c r="I27" s="36">
        <v>-746</v>
      </c>
      <c r="J27" s="4"/>
      <c r="K27" s="4">
        <v>23689.1</v>
      </c>
      <c r="L27" s="4">
        <v>-945078.90000000037</v>
      </c>
    </row>
    <row r="28" spans="1:12" ht="9" customHeight="1" x14ac:dyDescent="0.35">
      <c r="B28" s="36"/>
      <c r="C28" s="36"/>
      <c r="E28" s="4"/>
      <c r="F28" s="4"/>
      <c r="G28" s="4"/>
      <c r="H28" s="36"/>
      <c r="I28" s="36"/>
      <c r="J28" s="4"/>
      <c r="K28" s="4"/>
      <c r="L28" s="4"/>
    </row>
    <row r="29" spans="1:12" ht="15" thickBot="1" x14ac:dyDescent="0.4">
      <c r="A29" s="26" t="s">
        <v>29</v>
      </c>
      <c r="B29" s="39">
        <v>-910663.59999996203</v>
      </c>
      <c r="C29" s="39">
        <v>6897146.4999998789</v>
      </c>
      <c r="D29" s="11"/>
      <c r="E29" s="10">
        <v>-4969346.7000000551</v>
      </c>
      <c r="F29" s="10">
        <v>-3385373.6000000127</v>
      </c>
      <c r="G29" s="10"/>
      <c r="H29" s="39">
        <v>71634</v>
      </c>
      <c r="I29" s="39">
        <v>1245052.4000000134</v>
      </c>
      <c r="J29" s="10"/>
      <c r="K29" s="10">
        <v>3987049.1000000932</v>
      </c>
      <c r="L29" s="10">
        <v>9037467.6999998782</v>
      </c>
    </row>
    <row r="30" spans="1:12" ht="15" thickTop="1" x14ac:dyDescent="0.35">
      <c r="B30" s="36"/>
      <c r="C30" s="36"/>
      <c r="E30" s="4"/>
      <c r="F30" s="4"/>
      <c r="G30" s="4"/>
      <c r="H30" s="36"/>
      <c r="I30" s="36"/>
      <c r="J30" s="4"/>
      <c r="K30" s="4"/>
      <c r="L30" s="4"/>
    </row>
    <row r="31" spans="1:12" x14ac:dyDescent="0.35">
      <c r="A31" s="25" t="s">
        <v>30</v>
      </c>
      <c r="B31" s="36"/>
      <c r="C31" s="36"/>
      <c r="E31" s="4"/>
      <c r="F31" s="4"/>
      <c r="G31" s="4"/>
      <c r="H31" s="36"/>
      <c r="I31" s="36"/>
      <c r="J31" s="4"/>
      <c r="K31" s="4"/>
      <c r="L31" s="4"/>
    </row>
    <row r="32" spans="1:12" x14ac:dyDescent="0.35">
      <c r="A32" s="3" t="s">
        <v>7</v>
      </c>
      <c r="B32" s="36">
        <v>655631680.19999993</v>
      </c>
      <c r="C32" s="36">
        <v>1456994044.4000001</v>
      </c>
      <c r="E32" s="4">
        <v>220390297.50000003</v>
      </c>
      <c r="F32" s="4">
        <v>833366779.20000005</v>
      </c>
      <c r="G32" s="4"/>
      <c r="H32" s="36">
        <v>187512473.5</v>
      </c>
      <c r="I32" s="36">
        <v>253934644.40000001</v>
      </c>
      <c r="J32" s="4"/>
      <c r="K32" s="4">
        <v>247728909.19999993</v>
      </c>
      <c r="L32" s="4">
        <v>369692620.80000007</v>
      </c>
    </row>
    <row r="33" spans="1:12" x14ac:dyDescent="0.35">
      <c r="A33" s="9" t="s">
        <v>8</v>
      </c>
      <c r="B33" s="37">
        <v>83404112.700000003</v>
      </c>
      <c r="C33" s="37">
        <v>70757168</v>
      </c>
      <c r="D33" s="9"/>
      <c r="E33" s="8">
        <v>24867533.800000001</v>
      </c>
      <c r="F33" s="8">
        <v>22619874.699999999</v>
      </c>
      <c r="G33" s="8"/>
      <c r="H33" s="37">
        <v>21074338.399999999</v>
      </c>
      <c r="I33" s="37">
        <v>17649995.600000001</v>
      </c>
      <c r="J33" s="8"/>
      <c r="K33" s="8">
        <v>37462240.500000007</v>
      </c>
      <c r="L33" s="8">
        <v>30487297.699999996</v>
      </c>
    </row>
    <row r="34" spans="1:12" x14ac:dyDescent="0.35">
      <c r="A34" s="3" t="s">
        <v>31</v>
      </c>
      <c r="B34" s="36">
        <v>739035792.89999998</v>
      </c>
      <c r="C34" s="36">
        <v>1527751212.4000001</v>
      </c>
      <c r="D34" s="4"/>
      <c r="E34" s="4">
        <v>245257831.30000004</v>
      </c>
      <c r="F34" s="4">
        <v>855986653.9000001</v>
      </c>
      <c r="G34" s="4"/>
      <c r="H34" s="36">
        <v>208586811.90000001</v>
      </c>
      <c r="I34" s="36">
        <v>271584640</v>
      </c>
      <c r="J34" s="4"/>
      <c r="K34" s="4">
        <v>285191149.69999993</v>
      </c>
      <c r="L34" s="4">
        <v>400179918.50000006</v>
      </c>
    </row>
    <row r="35" spans="1:12" x14ac:dyDescent="0.35">
      <c r="A35" s="3" t="s">
        <v>9</v>
      </c>
      <c r="B35" s="36">
        <v>125092010.99999999</v>
      </c>
      <c r="C35" s="36">
        <v>163217385.29999998</v>
      </c>
      <c r="E35" s="4">
        <v>34468838.400000006</v>
      </c>
      <c r="F35" s="4">
        <v>76362484.099999994</v>
      </c>
      <c r="G35" s="4"/>
      <c r="H35" s="36">
        <v>28608205.5</v>
      </c>
      <c r="I35" s="36">
        <v>27010348.599999998</v>
      </c>
      <c r="J35" s="4"/>
      <c r="K35" s="4">
        <v>62014967.099999979</v>
      </c>
      <c r="L35" s="4">
        <v>59844552.599999994</v>
      </c>
    </row>
    <row r="36" spans="1:12" s="1" customFormat="1" x14ac:dyDescent="0.35">
      <c r="A36" s="25" t="s">
        <v>6</v>
      </c>
      <c r="B36" s="38">
        <v>864127803.89999986</v>
      </c>
      <c r="C36" s="38">
        <v>1690968597.7</v>
      </c>
      <c r="E36" s="2">
        <v>279726669.70000005</v>
      </c>
      <c r="F36" s="2">
        <v>932349138</v>
      </c>
      <c r="G36" s="2"/>
      <c r="H36" s="38">
        <v>237195017.40000001</v>
      </c>
      <c r="I36" s="38">
        <v>298594988.59999996</v>
      </c>
      <c r="J36" s="2"/>
      <c r="K36" s="2">
        <v>347206116.79999983</v>
      </c>
      <c r="L36" s="2">
        <v>460024471.10000008</v>
      </c>
    </row>
    <row r="37" spans="1:12" ht="7.5" customHeight="1" x14ac:dyDescent="0.35">
      <c r="B37" s="36"/>
      <c r="C37" s="36"/>
      <c r="E37" s="4"/>
      <c r="F37" s="4"/>
      <c r="G37" s="4"/>
      <c r="H37" s="36"/>
      <c r="I37" s="36"/>
      <c r="J37" s="4"/>
      <c r="K37" s="4"/>
      <c r="L37" s="4"/>
    </row>
    <row r="38" spans="1:12" x14ac:dyDescent="0.35">
      <c r="A38" s="3" t="s">
        <v>11</v>
      </c>
      <c r="B38" s="36">
        <v>276688430.39999998</v>
      </c>
      <c r="C38" s="36">
        <v>738830566.20000005</v>
      </c>
      <c r="E38" s="4">
        <v>81253975.700000003</v>
      </c>
      <c r="F38" s="4">
        <v>437088628.60000002</v>
      </c>
      <c r="G38" s="4"/>
      <c r="H38" s="36">
        <v>62738568.100000001</v>
      </c>
      <c r="I38" s="36">
        <v>108940526.90000001</v>
      </c>
      <c r="J38" s="4"/>
      <c r="K38" s="4">
        <v>132695886.59999999</v>
      </c>
      <c r="L38" s="4">
        <v>192801410.70000002</v>
      </c>
    </row>
    <row r="39" spans="1:12" x14ac:dyDescent="0.35">
      <c r="A39" s="3" t="s">
        <v>12</v>
      </c>
      <c r="B39" s="36">
        <v>130755412.30000001</v>
      </c>
      <c r="C39" s="36">
        <v>167857462.30000001</v>
      </c>
      <c r="E39" s="4">
        <v>38745231.600000001</v>
      </c>
      <c r="F39" s="4">
        <v>69544991.400000006</v>
      </c>
      <c r="G39" s="4"/>
      <c r="H39" s="36">
        <v>41270608.299999997</v>
      </c>
      <c r="I39" s="36">
        <v>41836214.700000003</v>
      </c>
      <c r="J39" s="4"/>
      <c r="K39" s="4">
        <v>50739572.400000021</v>
      </c>
      <c r="L39" s="4">
        <v>56476256.200000003</v>
      </c>
    </row>
    <row r="40" spans="1:12" x14ac:dyDescent="0.35">
      <c r="A40" s="3" t="s">
        <v>13</v>
      </c>
      <c r="B40" s="36">
        <v>320316022.5</v>
      </c>
      <c r="C40" s="36">
        <v>623338707.10000002</v>
      </c>
      <c r="E40" s="4">
        <v>123010780.80000001</v>
      </c>
      <c r="F40" s="4">
        <v>355488754.69999999</v>
      </c>
      <c r="G40" s="4"/>
      <c r="H40" s="36">
        <v>90794183.700000003</v>
      </c>
      <c r="I40" s="36">
        <v>106666266.40000001</v>
      </c>
      <c r="J40" s="4"/>
      <c r="K40" s="4">
        <v>106511057.99999999</v>
      </c>
      <c r="L40" s="4">
        <v>161183686.00000003</v>
      </c>
    </row>
    <row r="41" spans="1:12" x14ac:dyDescent="0.35">
      <c r="A41" s="9" t="s">
        <v>14</v>
      </c>
      <c r="B41" s="37">
        <v>136367938.40000001</v>
      </c>
      <c r="C41" s="37">
        <v>160941862.80000001</v>
      </c>
      <c r="D41" s="9"/>
      <c r="E41" s="8">
        <v>36716681.600000001</v>
      </c>
      <c r="F41" s="8">
        <v>70226763.300000012</v>
      </c>
      <c r="G41" s="8"/>
      <c r="H41" s="37">
        <v>42391657.300000004</v>
      </c>
      <c r="I41" s="37">
        <v>41151980.700000003</v>
      </c>
      <c r="J41" s="8"/>
      <c r="K41" s="8">
        <v>57259599.500000007</v>
      </c>
      <c r="L41" s="8">
        <v>49563118.799999997</v>
      </c>
    </row>
    <row r="42" spans="1:12" x14ac:dyDescent="0.35">
      <c r="A42" s="25" t="s">
        <v>32</v>
      </c>
      <c r="B42" s="38">
        <f>B40+B41</f>
        <v>456683960.89999998</v>
      </c>
      <c r="C42" s="38">
        <f t="shared" ref="C42:L42" si="2">C40+C41</f>
        <v>784280569.9000001</v>
      </c>
      <c r="D42" s="2"/>
      <c r="E42" s="2">
        <f t="shared" si="2"/>
        <v>159727462.40000001</v>
      </c>
      <c r="F42" s="2">
        <f t="shared" si="2"/>
        <v>425715518</v>
      </c>
      <c r="G42" s="2"/>
      <c r="H42" s="38">
        <f t="shared" si="2"/>
        <v>133185841</v>
      </c>
      <c r="I42" s="38">
        <f t="shared" si="2"/>
        <v>147818247.10000002</v>
      </c>
      <c r="J42" s="2"/>
      <c r="K42" s="2">
        <f t="shared" si="2"/>
        <v>163770657.5</v>
      </c>
      <c r="L42" s="2">
        <f t="shared" si="2"/>
        <v>210746804.80000001</v>
      </c>
    </row>
    <row r="43" spans="1:12" x14ac:dyDescent="0.35">
      <c r="A43" s="25" t="s">
        <v>33</v>
      </c>
      <c r="B43" s="38">
        <f>B39+B42</f>
        <v>587439373.20000005</v>
      </c>
      <c r="C43" s="38">
        <f t="shared" ref="C43:L43" si="3">C39+C42</f>
        <v>952138032.20000005</v>
      </c>
      <c r="D43" s="2"/>
      <c r="E43" s="2">
        <f t="shared" si="3"/>
        <v>198472694</v>
      </c>
      <c r="F43" s="2">
        <f t="shared" si="3"/>
        <v>495260509.39999998</v>
      </c>
      <c r="G43" s="2"/>
      <c r="H43" s="38">
        <f t="shared" si="3"/>
        <v>174456449.30000001</v>
      </c>
      <c r="I43" s="38">
        <f t="shared" si="3"/>
        <v>189654461.80000001</v>
      </c>
      <c r="J43" s="2"/>
      <c r="K43" s="2">
        <f t="shared" si="3"/>
        <v>214510229.90000004</v>
      </c>
      <c r="L43" s="2">
        <f t="shared" si="3"/>
        <v>267223061</v>
      </c>
    </row>
    <row r="44" spans="1:12" s="1" customFormat="1" x14ac:dyDescent="0.35">
      <c r="A44" s="25" t="s">
        <v>10</v>
      </c>
      <c r="B44" s="38">
        <v>864127803.5999999</v>
      </c>
      <c r="C44" s="38">
        <v>1690968598.4000001</v>
      </c>
      <c r="E44" s="2">
        <v>279726669.69999999</v>
      </c>
      <c r="F44" s="2">
        <v>932349138.00000012</v>
      </c>
      <c r="G44" s="2"/>
      <c r="H44" s="38">
        <v>237195017.40000001</v>
      </c>
      <c r="I44" s="38">
        <v>298594988.70000005</v>
      </c>
      <c r="J44" s="2"/>
      <c r="K44" s="2">
        <v>347206116.49999988</v>
      </c>
      <c r="L44" s="2">
        <v>460024471.69999993</v>
      </c>
    </row>
    <row r="45" spans="1:12" x14ac:dyDescent="0.35">
      <c r="B45" s="36"/>
      <c r="C45" s="36"/>
      <c r="E45" s="4"/>
      <c r="F45" s="4"/>
      <c r="G45" s="4"/>
      <c r="H45" s="36"/>
      <c r="I45" s="36"/>
      <c r="J45" s="4"/>
      <c r="K45" s="4">
        <v>0</v>
      </c>
      <c r="L45" s="4">
        <v>0</v>
      </c>
    </row>
    <row r="46" spans="1:12" x14ac:dyDescent="0.35">
      <c r="A46" s="25" t="s">
        <v>34</v>
      </c>
      <c r="B46" s="36"/>
      <c r="C46" s="36"/>
      <c r="E46" s="4"/>
      <c r="F46" s="4"/>
      <c r="G46" s="4"/>
      <c r="H46" s="36"/>
      <c r="I46" s="36"/>
      <c r="J46" s="4"/>
      <c r="K46" s="4">
        <v>0</v>
      </c>
      <c r="L46" s="4">
        <v>0</v>
      </c>
    </row>
    <row r="47" spans="1:12" x14ac:dyDescent="0.35">
      <c r="A47" s="3" t="s">
        <v>35</v>
      </c>
      <c r="B47" s="36">
        <v>-910663.50000000047</v>
      </c>
      <c r="C47" s="36">
        <v>6897146.9000000004</v>
      </c>
      <c r="E47" s="4">
        <v>-4969346.8</v>
      </c>
      <c r="F47" s="4">
        <v>-3385374</v>
      </c>
      <c r="G47" s="4"/>
      <c r="H47" s="36">
        <v>71633.899999999907</v>
      </c>
      <c r="I47" s="36">
        <v>1245052.7</v>
      </c>
      <c r="J47" s="4"/>
      <c r="K47" s="4">
        <v>3987049.3999999994</v>
      </c>
      <c r="L47" s="4">
        <v>9037468.2000000011</v>
      </c>
    </row>
    <row r="48" spans="1:12" x14ac:dyDescent="0.35">
      <c r="A48" s="9" t="s">
        <v>36</v>
      </c>
      <c r="B48" s="37">
        <v>44702208.700000003</v>
      </c>
      <c r="C48" s="37">
        <v>79764203.900000006</v>
      </c>
      <c r="D48" s="8"/>
      <c r="E48" s="8">
        <v>16510829.9</v>
      </c>
      <c r="F48" s="8">
        <v>39129338.799999997</v>
      </c>
      <c r="G48" s="8"/>
      <c r="H48" s="37">
        <v>6406856.7999999998</v>
      </c>
      <c r="I48" s="37">
        <v>9227534.2999999989</v>
      </c>
      <c r="J48" s="8"/>
      <c r="K48" s="8">
        <v>21784522</v>
      </c>
      <c r="L48" s="8">
        <v>31407330.800000012</v>
      </c>
    </row>
    <row r="49" spans="1:12" s="1" customFormat="1" x14ac:dyDescent="0.35">
      <c r="A49" s="25" t="s">
        <v>16</v>
      </c>
      <c r="B49" s="38">
        <v>43791545.200000003</v>
      </c>
      <c r="C49" s="38">
        <v>86661350.800000012</v>
      </c>
      <c r="E49" s="2">
        <v>11541483.100000001</v>
      </c>
      <c r="F49" s="2">
        <v>35743964.799999997</v>
      </c>
      <c r="G49" s="2"/>
      <c r="H49" s="38">
        <v>6478490.6999999993</v>
      </c>
      <c r="I49" s="38">
        <v>10472587</v>
      </c>
      <c r="J49" s="2"/>
      <c r="K49" s="2">
        <v>25771571.400000002</v>
      </c>
      <c r="L49" s="2">
        <v>40444799.000000015</v>
      </c>
    </row>
    <row r="50" spans="1:12" x14ac:dyDescent="0.35">
      <c r="A50" s="9" t="s">
        <v>37</v>
      </c>
      <c r="B50" s="37">
        <v>-5094462.2999999989</v>
      </c>
      <c r="C50" s="37">
        <v>-6312253.1999999983</v>
      </c>
      <c r="D50" s="9"/>
      <c r="E50" s="8">
        <v>877958.2</v>
      </c>
      <c r="F50" s="8">
        <v>790960.99999999953</v>
      </c>
      <c r="G50" s="8"/>
      <c r="H50" s="37">
        <v>-4091704.7999999993</v>
      </c>
      <c r="I50" s="37">
        <v>-4343166.3</v>
      </c>
      <c r="J50" s="8"/>
      <c r="K50" s="8">
        <v>-1880715.6999999997</v>
      </c>
      <c r="L50" s="8">
        <v>-2760047.8999999976</v>
      </c>
    </row>
    <row r="51" spans="1:12" s="1" customFormat="1" x14ac:dyDescent="0.35">
      <c r="A51" s="25" t="s">
        <v>15</v>
      </c>
      <c r="B51" s="38">
        <v>38697082.899999999</v>
      </c>
      <c r="C51" s="38">
        <v>80349097.600000009</v>
      </c>
      <c r="E51" s="2">
        <v>12419441.300000003</v>
      </c>
      <c r="F51" s="2">
        <v>36534925.799999997</v>
      </c>
      <c r="G51" s="2"/>
      <c r="H51" s="38">
        <v>2386785.8999999994</v>
      </c>
      <c r="I51" s="38">
        <v>6129420.7000000002</v>
      </c>
      <c r="J51" s="2"/>
      <c r="K51" s="2">
        <v>23890855.699999996</v>
      </c>
      <c r="L51" s="2">
        <v>37684751.100000009</v>
      </c>
    </row>
    <row r="52" spans="1:12" x14ac:dyDescent="0.35">
      <c r="A52" s="3" t="s">
        <v>17</v>
      </c>
      <c r="B52" s="36">
        <v>-54637033.500000015</v>
      </c>
      <c r="C52" s="36">
        <v>-99510995.699999988</v>
      </c>
      <c r="E52" s="4">
        <v>-22398254.600000005</v>
      </c>
      <c r="F52" s="4">
        <v>-51407321.20000001</v>
      </c>
      <c r="G52" s="4"/>
      <c r="H52" s="36">
        <v>-9442884.8000000007</v>
      </c>
      <c r="I52" s="36">
        <v>-12761738.300000001</v>
      </c>
      <c r="J52" s="4"/>
      <c r="K52" s="4">
        <v>-22795894.100000009</v>
      </c>
      <c r="L52" s="4">
        <v>-35341936.199999973</v>
      </c>
    </row>
    <row r="53" spans="1:12" x14ac:dyDescent="0.35">
      <c r="A53" s="9" t="s">
        <v>18</v>
      </c>
      <c r="B53" s="37">
        <v>16440930.999999996</v>
      </c>
      <c r="C53" s="37">
        <v>23147724.199999996</v>
      </c>
      <c r="D53" s="9"/>
      <c r="E53" s="8">
        <v>11263727.399999999</v>
      </c>
      <c r="F53" s="8">
        <v>20116879.500000004</v>
      </c>
      <c r="G53" s="8"/>
      <c r="H53" s="37">
        <v>6963290.2000000011</v>
      </c>
      <c r="I53" s="37">
        <v>6659114.5999999987</v>
      </c>
      <c r="J53" s="8"/>
      <c r="K53" s="8">
        <v>-1786086.6000000034</v>
      </c>
      <c r="L53" s="8">
        <v>-3628269.9000000069</v>
      </c>
    </row>
    <row r="54" spans="1:12" s="1" customFormat="1" x14ac:dyDescent="0.35">
      <c r="A54" s="25" t="s">
        <v>38</v>
      </c>
      <c r="B54" s="38">
        <v>500980.39999998244</v>
      </c>
      <c r="C54" s="38">
        <v>3985826.0999999922</v>
      </c>
      <c r="E54" s="2">
        <v>1284914.0999999982</v>
      </c>
      <c r="F54" s="2">
        <v>5244484.099999994</v>
      </c>
      <c r="G54" s="2"/>
      <c r="H54" s="38">
        <v>-92808.700000003446</v>
      </c>
      <c r="I54" s="38">
        <v>26796.999999997905</v>
      </c>
      <c r="J54" s="2"/>
      <c r="K54" s="2">
        <v>-691125.00000001234</v>
      </c>
      <c r="L54" s="2">
        <v>-1285454.9999999998</v>
      </c>
    </row>
  </sheetData>
  <mergeCells count="7">
    <mergeCell ref="E3:F3"/>
    <mergeCell ref="H3:I3"/>
    <mergeCell ref="K3:L3"/>
    <mergeCell ref="B4:C4"/>
    <mergeCell ref="E4:F4"/>
    <mergeCell ref="H4:I4"/>
    <mergeCell ref="K4:L4"/>
  </mergeCells>
  <pageMargins left="0.59055118110236227" right="0.59055118110236227" top="0.59055118110236227" bottom="0.59055118110236227" header="0.31496062992125984" footer="0.31496062992125984"/>
  <pageSetup paperSize="9" scale="90" orientation="portrait" r:id="rId1"/>
  <ignoredErrors>
    <ignoredError sqref="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2024-07-03T15:21:41Z</cp:lastPrinted>
  <dcterms:created xsi:type="dcterms:W3CDTF">2024-07-03T14:36:55Z</dcterms:created>
  <dcterms:modified xsi:type="dcterms:W3CDTF">2024-07-03T15:21:58Z</dcterms:modified>
</cp:coreProperties>
</file>