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innugögn\Árbækur sveitarfélaga\Árbók21\"/>
    </mc:Choice>
  </mc:AlternateContent>
  <xr:revisionPtr revIDLastSave="0" documentId="13_ncr:1_{A59ED196-6BDD-420F-A060-E34FF349563B}" xr6:coauthVersionLast="47" xr6:coauthVersionMax="47" xr10:uidLastSave="{00000000-0000-0000-0000-000000000000}"/>
  <bookViews>
    <workbookView xWindow="-108" yWindow="-108" windowWidth="23256" windowHeight="14616" xr2:uid="{218C4E55-F1E1-4841-AF3C-15AFD037D75F}"/>
  </bookViews>
  <sheets>
    <sheet name="Sheet1" sheetId="1" r:id="rId1"/>
  </sheets>
  <definedNames>
    <definedName name="_xlnm.Print_Area" localSheetId="0">Sheet1!$A$1:$N$77</definedName>
    <definedName name="_xlnm.Print_Titles" localSheetId="0">Sheet1!$3:$6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" i="1" l="1"/>
  <c r="M77" i="1"/>
  <c r="J63" i="1"/>
  <c r="K63" i="1" s="1"/>
  <c r="H77" i="1"/>
  <c r="I77" i="1"/>
  <c r="L77" i="1"/>
  <c r="C77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" i="1"/>
  <c r="K7" i="1" s="1"/>
  <c r="G77" i="1" l="1"/>
  <c r="J77" i="1" s="1"/>
  <c r="K77" i="1" s="1"/>
</calcChain>
</file>

<file path=xl/sharedStrings.xml><?xml version="1.0" encoding="utf-8"?>
<sst xmlns="http://schemas.openxmlformats.org/spreadsheetml/2006/main" count="103" uniqueCount="86">
  <si>
    <t>Samtals</t>
  </si>
  <si>
    <t>Kópavogsbær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</si>
  <si>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</si>
  <si>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</si>
  <si>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</si>
  <si>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</si>
  <si>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</si>
  <si>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</si>
  <si>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Sveitarfélagið Vogar</t>
  </si>
  <si>
    <t>Suðurnesjabær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</si>
  <si>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</si>
  <si>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</si>
  <si>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</si>
  <si>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</si>
  <si>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</si>
  <si>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</si>
  <si>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</si>
  <si>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</si>
  <si>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</si>
  <si>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</si>
  <si>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</si>
  <si>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</si>
  <si>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</si>
  <si>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</si>
  <si>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</si>
  <si>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</si>
  <si>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</si>
  <si>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</si>
  <si>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</si>
  <si>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</si>
  <si>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</si>
  <si>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</si>
  <si>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</si>
  <si>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</si>
  <si>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</si>
  <si>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</si>
  <si>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</si>
  <si>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</si>
  <si>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</si>
  <si>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</si>
  <si>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</si>
  <si>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</si>
  <si>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</si>
  <si>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</si>
  <si>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</si>
  <si>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</si>
  <si>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</si>
  <si>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Fjarðabyggð</t>
  </si>
  <si>
    <t>Múlaþing</t>
  </si>
  <si>
    <t>Vopnafjarðarhreppur</t>
  </si>
  <si>
    <t>Fljótsdalshreppur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</si>
  <si>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</si>
  <si>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</si>
  <si>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</si>
  <si>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</si>
  <si>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</si>
  <si>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</si>
  <si>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</si>
  <si>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</si>
  <si>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</si>
  <si>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</si>
  <si>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</si>
  <si>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</si>
  <si>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</si>
  <si>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</si>
  <si>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</si>
  <si>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Reykjavíkurborg</t>
  </si>
  <si>
    <t>Seltjarnarnesbær</t>
  </si>
  <si>
    <t xml:space="preserve">Blönduósbær </t>
  </si>
  <si>
    <t>Sveitarfélagið Skagaströnd</t>
  </si>
  <si>
    <t>í þús. kr.</t>
  </si>
  <si>
    <t>Álagn.</t>
  </si>
  <si>
    <t>Álagning</t>
  </si>
  <si>
    <t>Álagningar-</t>
  </si>
  <si>
    <t>prós.</t>
  </si>
  <si>
    <t>kr.</t>
  </si>
  <si>
    <t>stofn</t>
  </si>
  <si>
    <t>Svnr.</t>
  </si>
  <si>
    <t>Heiti sveitarfélags</t>
  </si>
  <si>
    <t>íbúafj.</t>
  </si>
  <si>
    <t>A-fl.</t>
  </si>
  <si>
    <t>B-fl.</t>
  </si>
  <si>
    <t>C-fl.</t>
  </si>
  <si>
    <t>álagning</t>
  </si>
  <si>
    <t>á íbúa</t>
  </si>
  <si>
    <t>Tafla 13. Álagður fasteignaskattur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</si>
</sst>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Optima"/>
    </font>
    <font>
      <sz val="10"/>
      <name val="Optima"/>
    </font>
    <font>
      <sz val="10"/>
      <color theme="1"/>
      <name val="Optima"/>
    </font>
    <font>
      <i/>
      <sz val="10"/>
      <name val="Optima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1" fillId="0" borderId="0" xfId="0" applyNumberFormat="1" applyFont="1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</cellXfs>
  <cellStyles count="3">
    <cellStyle name="Normal" xfId="0" builtinId="0"/>
    <cellStyle name="Prósent 2" xfId="2" xr:uid="{F32F2A7B-FF73-41F6-9FFD-F88765E1F397}"/>
    <cellStyle name="Venjulegt 2" xfId="1" xr:uid="{99513125-461C-4171-9613-1AAE1D289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B2C3-A11B-4624-8A91-151ED8C54FE5}">
  <dimension ref="A1:N77"/>
  <sheetViews>
    <sheetView tabSelected="1" workbookViewId="0"/>
  </sheetViews>
  <sheetFormatPr defaultRowHeight="14.4" x14ac:dyDescent="0.3"/>
  <cols>
    <col min="1" max="1" width="5.77734375" customWidth="1"/>
    <col min="2" max="2" width="24.6640625" customWidth="1"/>
    <col min="3" max="3" width="12.21875" hidden="1" customWidth="1"/>
    <col min="4" max="4" width="8.6640625" customWidth="1"/>
    <col min="5" max="6" width="8.21875" customWidth="1"/>
    <col min="7" max="7" width="11.109375" customWidth="1"/>
    <col min="8" max="8" width="10" customWidth="1"/>
    <col min="9" max="9" width="10.88671875" customWidth="1"/>
    <col min="10" max="10" width="11" customWidth="1"/>
    <col min="11" max="11" width="10.33203125" customWidth="1"/>
    <col min="12" max="12" width="13.77734375" customWidth="1"/>
    <col min="13" max="13" width="12" customWidth="1"/>
    <col min="14" max="14" width="13.5546875" customWidth="1"/>
    <col min="16" max="16" width="14.88671875" customWidth="1"/>
  </cols>
  <sheetData>
    <row r="1" spans="1:14" ht="16.2" x14ac:dyDescent="0.35">
      <c r="A1" s="3" t="s">
        <v>85</v>
      </c>
      <c r="B1" s="4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">
      <c r="A2" s="7"/>
      <c r="B2" s="8"/>
      <c r="C2" s="8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3">
      <c r="A3" s="9"/>
      <c r="B3" s="10" t="s">
        <v>70</v>
      </c>
      <c r="C3" s="4"/>
      <c r="D3" s="11" t="s">
        <v>71</v>
      </c>
      <c r="E3" s="11" t="s">
        <v>71</v>
      </c>
      <c r="F3" s="11" t="s">
        <v>71</v>
      </c>
      <c r="G3" s="11"/>
      <c r="H3" s="11"/>
      <c r="I3" s="11"/>
      <c r="J3" s="11"/>
      <c r="K3" s="11" t="s">
        <v>72</v>
      </c>
      <c r="L3" s="11" t="s">
        <v>73</v>
      </c>
      <c r="M3" s="11" t="s">
        <v>73</v>
      </c>
      <c r="N3" s="11" t="s">
        <v>73</v>
      </c>
    </row>
    <row r="4" spans="1:14" x14ac:dyDescent="0.3">
      <c r="A4" s="9"/>
      <c r="B4" s="4"/>
      <c r="C4" s="4"/>
      <c r="D4" s="12" t="s">
        <v>74</v>
      </c>
      <c r="E4" s="12" t="s">
        <v>74</v>
      </c>
      <c r="F4" s="12" t="s">
        <v>74</v>
      </c>
      <c r="G4" s="12" t="s">
        <v>72</v>
      </c>
      <c r="H4" s="12" t="s">
        <v>72</v>
      </c>
      <c r="I4" s="12" t="s">
        <v>72</v>
      </c>
      <c r="J4" s="12" t="s">
        <v>0</v>
      </c>
      <c r="K4" s="12" t="s">
        <v>75</v>
      </c>
      <c r="L4" s="12" t="s">
        <v>76</v>
      </c>
      <c r="M4" s="12" t="s">
        <v>76</v>
      </c>
      <c r="N4" s="12" t="s">
        <v>76</v>
      </c>
    </row>
    <row r="5" spans="1:14" x14ac:dyDescent="0.3">
      <c r="A5" s="9" t="s">
        <v>77</v>
      </c>
      <c r="B5" s="4" t="s">
        <v>78</v>
      </c>
      <c r="C5" s="4" t="s">
        <v>79</v>
      </c>
      <c r="D5" s="13" t="s">
        <v>80</v>
      </c>
      <c r="E5" s="13" t="s">
        <v>81</v>
      </c>
      <c r="F5" s="13" t="s">
        <v>82</v>
      </c>
      <c r="G5" s="13" t="s">
        <v>80</v>
      </c>
      <c r="H5" s="13" t="s">
        <v>81</v>
      </c>
      <c r="I5" s="13" t="s">
        <v>82</v>
      </c>
      <c r="J5" s="13" t="s">
        <v>83</v>
      </c>
      <c r="K5" s="13" t="s">
        <v>84</v>
      </c>
      <c r="L5" s="13" t="s">
        <v>80</v>
      </c>
      <c r="M5" s="13" t="s">
        <v>81</v>
      </c>
      <c r="N5" s="13" t="s">
        <v>82</v>
      </c>
    </row>
    <row r="7" spans="1:14" x14ac:dyDescent="0.3">
      <c r="A7" s="18">
        <v>0</v>
      </c>
      <c r="B7" s="16" t="s">
        <v>66</v>
      </c>
      <c r="C7" s="16">
        <v>133262</v>
      </c>
      <c r="D7" s="17">
        <v>1.8E-3</v>
      </c>
      <c r="E7" s="17">
        <v>1.32E-2</v>
      </c>
      <c r="F7" s="17">
        <v>1.6E-2</v>
      </c>
      <c r="G7" s="16">
        <v>5029436.949</v>
      </c>
      <c r="H7" s="16">
        <v>3029573.6039999998</v>
      </c>
      <c r="I7" s="16">
        <v>14407974.081</v>
      </c>
      <c r="J7" s="16">
        <f>G7+H7+I7</f>
        <v>22466984.634</v>
      </c>
      <c r="K7" s="16">
        <f>(J7/C7)*1000</f>
        <v>168592.58178625564</v>
      </c>
      <c r="L7" s="16">
        <v>2794131617</v>
      </c>
      <c r="M7" s="16">
        <v>229513152</v>
      </c>
      <c r="N7" s="16">
        <v>900498391</v>
      </c>
    </row>
    <row r="8" spans="1:14" x14ac:dyDescent="0.3">
      <c r="A8">
        <v>1000</v>
      </c>
      <c r="B8" s="1" t="s">
        <v>1</v>
      </c>
      <c r="C8" s="1">
        <v>38332</v>
      </c>
      <c r="D8" s="2">
        <v>2.1199999999999999E-3</v>
      </c>
      <c r="E8" s="2">
        <v>1.32E-2</v>
      </c>
      <c r="F8" s="2">
        <v>1.47E-2</v>
      </c>
      <c r="G8" s="1">
        <v>1755322.7790000001</v>
      </c>
      <c r="H8" s="1">
        <v>458358.68800000002</v>
      </c>
      <c r="I8" s="1">
        <v>2357657.92</v>
      </c>
      <c r="J8" s="1">
        <f t="shared" ref="J8:J71" si="0">G8+H8+I8</f>
        <v>4571339.3870000001</v>
      </c>
      <c r="K8" s="1">
        <f t="shared" ref="K8:K71" si="1">(J8/C8)*1000</f>
        <v>119256.47988625692</v>
      </c>
      <c r="L8" s="1">
        <v>827982450</v>
      </c>
      <c r="M8" s="1">
        <v>34724143</v>
      </c>
      <c r="N8" s="1">
        <v>157177194.66666666</v>
      </c>
    </row>
    <row r="9" spans="1:14" x14ac:dyDescent="0.3">
      <c r="A9" s="15">
        <v>1100</v>
      </c>
      <c r="B9" s="16" t="s">
        <v>67</v>
      </c>
      <c r="C9" s="16">
        <v>4715</v>
      </c>
      <c r="D9" s="17">
        <v>1.7499999999999998E-3</v>
      </c>
      <c r="E9" s="17">
        <v>1.32E-2</v>
      </c>
      <c r="F9" s="17">
        <v>1.1875E-2</v>
      </c>
      <c r="G9" s="16">
        <v>222010.63099999999</v>
      </c>
      <c r="H9" s="16">
        <v>64489.26</v>
      </c>
      <c r="I9" s="16">
        <v>60959.034</v>
      </c>
      <c r="J9" s="16">
        <f t="shared" si="0"/>
        <v>347458.92499999999</v>
      </c>
      <c r="K9" s="16">
        <f t="shared" si="1"/>
        <v>73692.242841993633</v>
      </c>
      <c r="L9" s="16">
        <v>126862957</v>
      </c>
      <c r="M9" s="16">
        <v>4885550</v>
      </c>
      <c r="N9" s="16">
        <v>5133391</v>
      </c>
    </row>
    <row r="10" spans="1:14" x14ac:dyDescent="0.3">
      <c r="A10">
        <v>1300</v>
      </c>
      <c r="B10" s="1" t="s">
        <v>2</v>
      </c>
      <c r="C10" s="1">
        <v>17693</v>
      </c>
      <c r="D10" s="2">
        <v>1.8500000000000001E-3</v>
      </c>
      <c r="E10" s="2">
        <v>1.32E-2</v>
      </c>
      <c r="F10" s="2">
        <v>1.5900000000000001E-2</v>
      </c>
      <c r="G10" s="1">
        <v>838775.8</v>
      </c>
      <c r="H10" s="1">
        <v>195896.58</v>
      </c>
      <c r="I10" s="1">
        <v>891931.97</v>
      </c>
      <c r="J10" s="1">
        <f t="shared" si="0"/>
        <v>1926604.35</v>
      </c>
      <c r="K10" s="1">
        <f t="shared" si="1"/>
        <v>108890.76753518342</v>
      </c>
      <c r="L10" s="1">
        <v>453391406</v>
      </c>
      <c r="M10" s="1">
        <v>14840650</v>
      </c>
      <c r="N10" s="1">
        <v>54719752.760736197</v>
      </c>
    </row>
    <row r="11" spans="1:14" x14ac:dyDescent="0.3">
      <c r="A11" s="15">
        <v>1400</v>
      </c>
      <c r="B11" s="16" t="s">
        <v>3</v>
      </c>
      <c r="C11" s="16">
        <v>29687</v>
      </c>
      <c r="D11" s="17">
        <v>2.5800000000000003E-3</v>
      </c>
      <c r="E11" s="17">
        <v>1.32E-2</v>
      </c>
      <c r="F11" s="17">
        <v>1.3999999999999999E-2</v>
      </c>
      <c r="G11" s="16">
        <v>1437409.361</v>
      </c>
      <c r="H11" s="16">
        <v>415057.17</v>
      </c>
      <c r="I11" s="16">
        <v>2061731.4480000001</v>
      </c>
      <c r="J11" s="16">
        <f t="shared" si="0"/>
        <v>3914197.9790000003</v>
      </c>
      <c r="K11" s="16">
        <f t="shared" si="1"/>
        <v>131848.88937918955</v>
      </c>
      <c r="L11" s="16">
        <v>557135411</v>
      </c>
      <c r="M11" s="16">
        <v>31443725</v>
      </c>
      <c r="N11" s="16">
        <v>147266532</v>
      </c>
    </row>
    <row r="12" spans="1:14" x14ac:dyDescent="0.3">
      <c r="A12">
        <v>1604</v>
      </c>
      <c r="B12" s="1" t="s">
        <v>4</v>
      </c>
      <c r="C12" s="1">
        <v>12589</v>
      </c>
      <c r="D12" s="2">
        <v>2.0699999999999998E-3</v>
      </c>
      <c r="E12" s="2">
        <v>1.32E-2</v>
      </c>
      <c r="F12" s="2">
        <v>1.5600000000000001E-2</v>
      </c>
      <c r="G12" s="1">
        <v>552074.18299999996</v>
      </c>
      <c r="H12" s="1">
        <v>200428.49600000001</v>
      </c>
      <c r="I12" s="1">
        <v>451747.47</v>
      </c>
      <c r="J12" s="1">
        <f t="shared" si="0"/>
        <v>1204250.149</v>
      </c>
      <c r="K12" s="1">
        <f t="shared" si="1"/>
        <v>95658.920406704274</v>
      </c>
      <c r="L12" s="1">
        <v>266701925</v>
      </c>
      <c r="M12" s="1">
        <v>15183977</v>
      </c>
      <c r="N12" s="1">
        <v>28958171</v>
      </c>
    </row>
    <row r="13" spans="1:14" x14ac:dyDescent="0.3">
      <c r="A13" s="15">
        <v>1606</v>
      </c>
      <c r="B13" s="16" t="s">
        <v>5</v>
      </c>
      <c r="C13" s="16">
        <v>250</v>
      </c>
      <c r="D13" s="17">
        <v>3.4999999999999996E-3</v>
      </c>
      <c r="E13" s="17">
        <v>1.32E-2</v>
      </c>
      <c r="F13" s="17">
        <v>3.4999999999999996E-3</v>
      </c>
      <c r="G13" s="16">
        <v>57346.987999999998</v>
      </c>
      <c r="H13" s="16">
        <v>348.41399999999999</v>
      </c>
      <c r="I13" s="16">
        <v>265.81599999999997</v>
      </c>
      <c r="J13" s="16">
        <f t="shared" si="0"/>
        <v>57961.217999999993</v>
      </c>
      <c r="K13" s="16">
        <f t="shared" si="1"/>
        <v>231844.87199999997</v>
      </c>
      <c r="L13" s="16">
        <v>16384824</v>
      </c>
      <c r="M13" s="16">
        <v>26395</v>
      </c>
      <c r="N13" s="16">
        <v>75947</v>
      </c>
    </row>
    <row r="14" spans="1:14" x14ac:dyDescent="0.3">
      <c r="A14">
        <v>2000</v>
      </c>
      <c r="B14" s="1" t="s">
        <v>6</v>
      </c>
      <c r="C14" s="1">
        <v>19676</v>
      </c>
      <c r="D14" s="2">
        <v>3.2000000000000002E-3</v>
      </c>
      <c r="E14" s="2">
        <v>1.32E-2</v>
      </c>
      <c r="F14" s="2">
        <v>1.52E-2</v>
      </c>
      <c r="G14" s="1">
        <v>876928.78799999994</v>
      </c>
      <c r="H14" s="1">
        <v>121387.266</v>
      </c>
      <c r="I14" s="1">
        <v>894091.32499999995</v>
      </c>
      <c r="J14" s="1">
        <f t="shared" si="0"/>
        <v>1892407.379</v>
      </c>
      <c r="K14" s="1">
        <f t="shared" si="1"/>
        <v>96178.460002032938</v>
      </c>
      <c r="L14" s="1">
        <v>274040246</v>
      </c>
      <c r="M14" s="1">
        <v>9196005</v>
      </c>
      <c r="N14" s="1">
        <v>54187353.030303031</v>
      </c>
    </row>
    <row r="15" spans="1:14" x14ac:dyDescent="0.3">
      <c r="A15" s="15">
        <v>2300</v>
      </c>
      <c r="B15" s="16" t="s">
        <v>7</v>
      </c>
      <c r="C15" s="16">
        <v>3539</v>
      </c>
      <c r="D15" s="17">
        <v>2.7000000000000001E-3</v>
      </c>
      <c r="E15" s="17">
        <v>1.32E-2</v>
      </c>
      <c r="F15" s="17">
        <v>1.4500000000000001E-2</v>
      </c>
      <c r="G15" s="16">
        <v>123767.997</v>
      </c>
      <c r="H15" s="16">
        <v>31766.657999999999</v>
      </c>
      <c r="I15" s="16">
        <v>327104.538</v>
      </c>
      <c r="J15" s="16">
        <f t="shared" si="0"/>
        <v>482639.19299999997</v>
      </c>
      <c r="K15" s="16">
        <f t="shared" si="1"/>
        <v>136377.27974003955</v>
      </c>
      <c r="L15" s="16">
        <v>45839996</v>
      </c>
      <c r="M15" s="16">
        <v>2406565</v>
      </c>
      <c r="N15" s="16">
        <v>22558933.655172411</v>
      </c>
    </row>
    <row r="16" spans="1:14" x14ac:dyDescent="0.3">
      <c r="A16">
        <v>2506</v>
      </c>
      <c r="B16" s="1" t="s">
        <v>8</v>
      </c>
      <c r="C16" s="1">
        <v>1331</v>
      </c>
      <c r="D16" s="2">
        <v>3.3500000000000001E-3</v>
      </c>
      <c r="E16" s="2">
        <v>1.32E-2</v>
      </c>
      <c r="F16" s="2">
        <v>1.6500000000000001E-2</v>
      </c>
      <c r="G16" s="1">
        <v>66656.460999999996</v>
      </c>
      <c r="H16" s="1">
        <v>8259.768</v>
      </c>
      <c r="I16" s="1">
        <v>38226.512000000002</v>
      </c>
      <c r="J16" s="1">
        <f t="shared" si="0"/>
        <v>113142.74099999999</v>
      </c>
      <c r="K16" s="1">
        <f t="shared" si="1"/>
        <v>85005.815927873773</v>
      </c>
      <c r="L16" s="1">
        <v>19897406</v>
      </c>
      <c r="M16" s="1">
        <v>625740</v>
      </c>
      <c r="N16" s="1">
        <v>2316758</v>
      </c>
    </row>
    <row r="17" spans="1:14" x14ac:dyDescent="0.3">
      <c r="A17" s="15">
        <v>2510</v>
      </c>
      <c r="B17" s="16" t="s">
        <v>9</v>
      </c>
      <c r="C17" s="16">
        <v>3649</v>
      </c>
      <c r="D17" s="17">
        <v>2.9499999999999999E-3</v>
      </c>
      <c r="E17" s="17">
        <v>1.32E-2</v>
      </c>
      <c r="F17" s="17">
        <v>1.6500000000000001E-2</v>
      </c>
      <c r="G17" s="16">
        <v>128205.94500000001</v>
      </c>
      <c r="H17" s="16">
        <v>23094.588</v>
      </c>
      <c r="I17" s="16">
        <v>705860.27599999995</v>
      </c>
      <c r="J17" s="16">
        <f t="shared" si="0"/>
        <v>857160.80899999989</v>
      </c>
      <c r="K17" s="16">
        <f t="shared" si="1"/>
        <v>234902.93477665112</v>
      </c>
      <c r="L17" s="16">
        <v>43459513</v>
      </c>
      <c r="M17" s="16">
        <v>1749590</v>
      </c>
      <c r="N17" s="16">
        <v>42779410</v>
      </c>
    </row>
    <row r="18" spans="1:14" x14ac:dyDescent="0.3">
      <c r="A18">
        <v>3000</v>
      </c>
      <c r="B18" s="1" t="s">
        <v>10</v>
      </c>
      <c r="C18" s="1">
        <v>7697</v>
      </c>
      <c r="D18" s="2">
        <v>2.5140000000000002E-3</v>
      </c>
      <c r="E18" s="2">
        <v>1.32E-2</v>
      </c>
      <c r="F18" s="2">
        <v>1.3999999999999999E-2</v>
      </c>
      <c r="G18" s="1">
        <v>310518.41100000002</v>
      </c>
      <c r="H18" s="1">
        <v>95935.422000000006</v>
      </c>
      <c r="I18" s="1">
        <v>229431.55900000001</v>
      </c>
      <c r="J18" s="1">
        <f t="shared" si="0"/>
        <v>635885.39199999999</v>
      </c>
      <c r="K18" s="1">
        <f t="shared" si="1"/>
        <v>82614.705989346505</v>
      </c>
      <c r="L18" s="1">
        <v>123515614</v>
      </c>
      <c r="M18" s="1">
        <v>7267835</v>
      </c>
      <c r="N18" s="1">
        <v>16387969</v>
      </c>
    </row>
    <row r="19" spans="1:14" x14ac:dyDescent="0.3">
      <c r="A19" s="15">
        <v>3506</v>
      </c>
      <c r="B19" s="16" t="s">
        <v>11</v>
      </c>
      <c r="C19" s="16">
        <v>66</v>
      </c>
      <c r="D19" s="17">
        <v>4.0000000000000001E-3</v>
      </c>
      <c r="E19" s="17">
        <v>1.32E-2</v>
      </c>
      <c r="F19" s="17">
        <v>1.2199999999999999E-2</v>
      </c>
      <c r="G19" s="16">
        <v>57509.24</v>
      </c>
      <c r="H19" s="16">
        <v>0</v>
      </c>
      <c r="I19" s="16">
        <v>1904.981</v>
      </c>
      <c r="J19" s="16">
        <f t="shared" si="0"/>
        <v>59414.220999999998</v>
      </c>
      <c r="K19" s="16">
        <f t="shared" si="1"/>
        <v>900215.46969696961</v>
      </c>
      <c r="L19" s="16">
        <v>14377310</v>
      </c>
      <c r="M19" s="16">
        <v>0</v>
      </c>
      <c r="N19" s="16">
        <v>156146</v>
      </c>
    </row>
    <row r="20" spans="1:14" x14ac:dyDescent="0.3">
      <c r="A20">
        <v>3511</v>
      </c>
      <c r="B20" s="1" t="s">
        <v>12</v>
      </c>
      <c r="C20" s="1">
        <v>647</v>
      </c>
      <c r="D20" s="2">
        <v>4.0000000000000001E-3</v>
      </c>
      <c r="E20" s="2">
        <v>1.32E-2</v>
      </c>
      <c r="F20" s="2">
        <v>1.6500000000000001E-2</v>
      </c>
      <c r="G20" s="1">
        <v>79426.323999999993</v>
      </c>
      <c r="H20" s="1">
        <v>6840.6080000000002</v>
      </c>
      <c r="I20" s="1">
        <v>516328.06</v>
      </c>
      <c r="J20" s="1">
        <f t="shared" si="0"/>
        <v>602594.99199999997</v>
      </c>
      <c r="K20" s="1">
        <f t="shared" si="1"/>
        <v>931367.83925811434</v>
      </c>
      <c r="L20" s="1">
        <v>19856581</v>
      </c>
      <c r="M20" s="1">
        <v>518228</v>
      </c>
      <c r="N20" s="1">
        <v>31292608</v>
      </c>
    </row>
    <row r="21" spans="1:14" x14ac:dyDescent="0.3">
      <c r="A21" s="15">
        <v>3609</v>
      </c>
      <c r="B21" s="16" t="s">
        <v>13</v>
      </c>
      <c r="C21" s="16">
        <v>3758</v>
      </c>
      <c r="D21" s="17">
        <v>3.5999999999999999E-3</v>
      </c>
      <c r="E21" s="17">
        <v>1.32E-2</v>
      </c>
      <c r="F21" s="17">
        <v>1.3899999999999999E-2</v>
      </c>
      <c r="G21" s="16">
        <v>295164.45799999998</v>
      </c>
      <c r="H21" s="16">
        <v>47519.142</v>
      </c>
      <c r="I21" s="16">
        <v>205047.88200000001</v>
      </c>
      <c r="J21" s="16">
        <f t="shared" si="0"/>
        <v>547731.48199999996</v>
      </c>
      <c r="K21" s="16">
        <f t="shared" si="1"/>
        <v>145750.79350718466</v>
      </c>
      <c r="L21" s="16">
        <v>81990120</v>
      </c>
      <c r="M21" s="16">
        <v>3599935</v>
      </c>
      <c r="N21" s="16">
        <v>14751646</v>
      </c>
    </row>
    <row r="22" spans="1:14" x14ac:dyDescent="0.3">
      <c r="A22">
        <v>3709</v>
      </c>
      <c r="B22" s="1" t="s">
        <v>14</v>
      </c>
      <c r="C22" s="1">
        <v>862</v>
      </c>
      <c r="D22" s="2">
        <v>5.0000000000000001E-3</v>
      </c>
      <c r="E22" s="2">
        <v>1.32E-2</v>
      </c>
      <c r="F22" s="2">
        <v>1.6500000000000001E-2</v>
      </c>
      <c r="G22" s="1">
        <v>45365.678999999996</v>
      </c>
      <c r="H22" s="1">
        <v>12160.103999999999</v>
      </c>
      <c r="I22" s="1">
        <v>50643.845000000001</v>
      </c>
      <c r="J22" s="1">
        <f t="shared" si="0"/>
        <v>108169.628</v>
      </c>
      <c r="K22" s="1">
        <f t="shared" si="1"/>
        <v>125486.80742459396</v>
      </c>
      <c r="L22" s="1">
        <v>9073137</v>
      </c>
      <c r="M22" s="1">
        <v>921220</v>
      </c>
      <c r="N22" s="1">
        <v>3069324</v>
      </c>
    </row>
    <row r="23" spans="1:14" x14ac:dyDescent="0.3">
      <c r="A23" s="15">
        <v>3710</v>
      </c>
      <c r="B23" s="16" t="s">
        <v>15</v>
      </c>
      <c r="C23" s="16">
        <v>66</v>
      </c>
      <c r="D23" s="17">
        <v>3.5999999999999999E-3</v>
      </c>
      <c r="E23" s="17">
        <v>1.32E-2</v>
      </c>
      <c r="F23" s="17">
        <v>0.01</v>
      </c>
      <c r="G23" s="16">
        <v>6128.8040000000001</v>
      </c>
      <c r="H23" s="16">
        <v>0</v>
      </c>
      <c r="I23" s="16">
        <v>1558</v>
      </c>
      <c r="J23" s="16">
        <f t="shared" si="0"/>
        <v>7686.8040000000001</v>
      </c>
      <c r="K23" s="16">
        <f t="shared" si="1"/>
        <v>116466.72727272726</v>
      </c>
      <c r="L23" s="16">
        <v>1702446</v>
      </c>
      <c r="M23" s="16">
        <v>0</v>
      </c>
      <c r="N23" s="16">
        <v>155800</v>
      </c>
    </row>
    <row r="24" spans="1:14" x14ac:dyDescent="0.3">
      <c r="A24">
        <v>3711</v>
      </c>
      <c r="B24" s="1" t="s">
        <v>16</v>
      </c>
      <c r="C24" s="1">
        <v>1196</v>
      </c>
      <c r="D24" s="2">
        <v>4.3E-3</v>
      </c>
      <c r="E24" s="2">
        <v>1.32E-2</v>
      </c>
      <c r="F24" s="2">
        <v>1.5700000000000002E-2</v>
      </c>
      <c r="G24" s="1">
        <v>70933.634000000005</v>
      </c>
      <c r="H24" s="1">
        <v>19056.312000000002</v>
      </c>
      <c r="I24" s="1">
        <v>60695.142</v>
      </c>
      <c r="J24" s="1">
        <f t="shared" si="0"/>
        <v>150685.08800000002</v>
      </c>
      <c r="K24" s="1">
        <f t="shared" si="1"/>
        <v>125990.87625418062</v>
      </c>
      <c r="L24" s="1">
        <v>16496194</v>
      </c>
      <c r="M24" s="1">
        <v>1443660</v>
      </c>
      <c r="N24" s="1">
        <v>3865933</v>
      </c>
    </row>
    <row r="25" spans="1:14" x14ac:dyDescent="0.3">
      <c r="A25" s="15">
        <v>3713</v>
      </c>
      <c r="B25" s="16" t="s">
        <v>17</v>
      </c>
      <c r="C25" s="16">
        <v>119</v>
      </c>
      <c r="D25" s="17">
        <v>5.0000000000000001E-3</v>
      </c>
      <c r="E25" s="17">
        <v>1.32E-2</v>
      </c>
      <c r="F25" s="17">
        <v>5.0000000000000001E-3</v>
      </c>
      <c r="G25" s="16">
        <v>12374.504999999999</v>
      </c>
      <c r="H25" s="16">
        <v>2290.1869999999999</v>
      </c>
      <c r="I25" s="16">
        <v>2494.69</v>
      </c>
      <c r="J25" s="16">
        <f t="shared" si="0"/>
        <v>17159.381999999998</v>
      </c>
      <c r="K25" s="16">
        <f t="shared" si="1"/>
        <v>144196.48739495795</v>
      </c>
      <c r="L25" s="16">
        <v>2474901</v>
      </c>
      <c r="M25" s="16">
        <v>173499</v>
      </c>
      <c r="N25" s="16">
        <v>498938</v>
      </c>
    </row>
    <row r="26" spans="1:14" x14ac:dyDescent="0.3">
      <c r="A26">
        <v>3714</v>
      </c>
      <c r="B26" s="1" t="s">
        <v>18</v>
      </c>
      <c r="C26" s="1">
        <v>1679</v>
      </c>
      <c r="D26" s="2">
        <v>4.4000000000000003E-3</v>
      </c>
      <c r="E26" s="2">
        <v>1.32E-2</v>
      </c>
      <c r="F26" s="2">
        <v>1.55E-2</v>
      </c>
      <c r="G26" s="1">
        <v>75721.854999999996</v>
      </c>
      <c r="H26" s="1">
        <v>13974.642</v>
      </c>
      <c r="I26" s="1">
        <v>87636.070999999996</v>
      </c>
      <c r="J26" s="1">
        <f t="shared" si="0"/>
        <v>177332.568</v>
      </c>
      <c r="K26" s="1">
        <f t="shared" si="1"/>
        <v>105617.9678379988</v>
      </c>
      <c r="L26" s="1">
        <v>17209512</v>
      </c>
      <c r="M26" s="1">
        <v>1058685</v>
      </c>
      <c r="N26" s="1">
        <v>5653939</v>
      </c>
    </row>
    <row r="27" spans="1:14" x14ac:dyDescent="0.3">
      <c r="A27" s="15">
        <v>3811</v>
      </c>
      <c r="B27" s="16" t="s">
        <v>19</v>
      </c>
      <c r="C27" s="16">
        <v>620</v>
      </c>
      <c r="D27" s="17">
        <v>5.0000000000000001E-3</v>
      </c>
      <c r="E27" s="17">
        <v>1.32E-2</v>
      </c>
      <c r="F27" s="17">
        <v>1.4999999999999999E-2</v>
      </c>
      <c r="G27" s="16">
        <v>50707.998</v>
      </c>
      <c r="H27" s="16">
        <v>10190.254999999999</v>
      </c>
      <c r="I27" s="16">
        <v>24266.453000000001</v>
      </c>
      <c r="J27" s="16">
        <f t="shared" si="0"/>
        <v>85164.706000000006</v>
      </c>
      <c r="K27" s="16">
        <f t="shared" si="1"/>
        <v>137362.42903225805</v>
      </c>
      <c r="L27" s="16">
        <v>10141600</v>
      </c>
      <c r="M27" s="16">
        <v>771989</v>
      </c>
      <c r="N27" s="16">
        <v>1617764</v>
      </c>
    </row>
    <row r="28" spans="1:14" x14ac:dyDescent="0.3">
      <c r="A28">
        <v>4100</v>
      </c>
      <c r="B28" s="1" t="s">
        <v>20</v>
      </c>
      <c r="C28" s="1">
        <v>958</v>
      </c>
      <c r="D28" s="2">
        <v>6.2500000000000003E-3</v>
      </c>
      <c r="E28" s="2">
        <v>1.32E-2</v>
      </c>
      <c r="F28" s="2">
        <v>1.6500000000000001E-2</v>
      </c>
      <c r="G28" s="1">
        <v>36784.875</v>
      </c>
      <c r="H28" s="1">
        <v>5375.74</v>
      </c>
      <c r="I28" s="1">
        <v>28992.735000000001</v>
      </c>
      <c r="J28" s="1">
        <f t="shared" si="0"/>
        <v>71153.350000000006</v>
      </c>
      <c r="K28" s="1">
        <f t="shared" si="1"/>
        <v>74272.807933194155</v>
      </c>
      <c r="L28" s="1">
        <v>5885560</v>
      </c>
      <c r="M28" s="1">
        <v>407253</v>
      </c>
      <c r="N28" s="1">
        <v>1757134</v>
      </c>
    </row>
    <row r="29" spans="1:14" x14ac:dyDescent="0.3">
      <c r="A29" s="15">
        <v>4200</v>
      </c>
      <c r="B29" s="16" t="s">
        <v>21</v>
      </c>
      <c r="C29" s="16">
        <v>3794</v>
      </c>
      <c r="D29" s="17">
        <v>5.6000000000000008E-3</v>
      </c>
      <c r="E29" s="17">
        <v>1.32E-2</v>
      </c>
      <c r="F29" s="17">
        <v>1.6500000000000001E-2</v>
      </c>
      <c r="G29" s="16">
        <v>196856.37400000001</v>
      </c>
      <c r="H29" s="16">
        <v>36391.19</v>
      </c>
      <c r="I29" s="16">
        <v>141140.89499999999</v>
      </c>
      <c r="J29" s="16">
        <f t="shared" si="0"/>
        <v>374388.45900000003</v>
      </c>
      <c r="K29" s="16">
        <f t="shared" si="1"/>
        <v>98679.087770163416</v>
      </c>
      <c r="L29" s="16">
        <v>35152925</v>
      </c>
      <c r="M29" s="16">
        <v>2756907</v>
      </c>
      <c r="N29" s="16">
        <v>8553991</v>
      </c>
    </row>
    <row r="30" spans="1:14" x14ac:dyDescent="0.3">
      <c r="A30">
        <v>4502</v>
      </c>
      <c r="B30" s="1" t="s">
        <v>22</v>
      </c>
      <c r="C30" s="1">
        <v>236</v>
      </c>
      <c r="D30" s="2">
        <v>5.0000000000000001E-3</v>
      </c>
      <c r="E30" s="2">
        <v>1.32E-2</v>
      </c>
      <c r="F30" s="2">
        <v>1.6500000000000001E-2</v>
      </c>
      <c r="G30" s="1">
        <v>17655.009999999998</v>
      </c>
      <c r="H30" s="1">
        <v>2750.4180000000001</v>
      </c>
      <c r="I30" s="1">
        <v>4158.5879999999997</v>
      </c>
      <c r="J30" s="1">
        <f t="shared" si="0"/>
        <v>24564.016</v>
      </c>
      <c r="K30" s="1">
        <f t="shared" si="1"/>
        <v>104084.81355932204</v>
      </c>
      <c r="L30" s="1">
        <v>3531002</v>
      </c>
      <c r="M30" s="1">
        <v>208365</v>
      </c>
      <c r="N30" s="1">
        <v>252035</v>
      </c>
    </row>
    <row r="31" spans="1:14" x14ac:dyDescent="0.3">
      <c r="A31" s="15">
        <v>4604</v>
      </c>
      <c r="B31" s="16" t="s">
        <v>23</v>
      </c>
      <c r="C31" s="16">
        <v>268</v>
      </c>
      <c r="D31" s="17">
        <v>5.0000000000000001E-3</v>
      </c>
      <c r="E31" s="17">
        <v>1.32E-2</v>
      </c>
      <c r="F31" s="17">
        <v>1.6500000000000001E-2</v>
      </c>
      <c r="G31" s="16">
        <v>8651.3909999999996</v>
      </c>
      <c r="H31" s="16">
        <v>1988.42</v>
      </c>
      <c r="I31" s="16">
        <v>16375.083000000001</v>
      </c>
      <c r="J31" s="16">
        <f t="shared" si="0"/>
        <v>27014.894</v>
      </c>
      <c r="K31" s="16">
        <f t="shared" si="1"/>
        <v>100801.84328358209</v>
      </c>
      <c r="L31" s="16">
        <v>1730278</v>
      </c>
      <c r="M31" s="16">
        <v>150638</v>
      </c>
      <c r="N31" s="16">
        <v>992428</v>
      </c>
    </row>
    <row r="32" spans="1:14" x14ac:dyDescent="0.3">
      <c r="A32">
        <v>4607</v>
      </c>
      <c r="B32" s="1" t="s">
        <v>24</v>
      </c>
      <c r="C32" s="1">
        <v>1064</v>
      </c>
      <c r="D32" s="2">
        <v>4.5000000000000005E-3</v>
      </c>
      <c r="E32" s="2">
        <v>1.32E-2</v>
      </c>
      <c r="F32" s="2">
        <v>1.6500000000000001E-2</v>
      </c>
      <c r="G32" s="1">
        <v>35927.052000000003</v>
      </c>
      <c r="H32" s="1">
        <v>6293.6149999999998</v>
      </c>
      <c r="I32" s="1">
        <v>32334.33</v>
      </c>
      <c r="J32" s="1">
        <f t="shared" si="0"/>
        <v>74554.997000000003</v>
      </c>
      <c r="K32" s="1">
        <f t="shared" si="1"/>
        <v>70070.485902255634</v>
      </c>
      <c r="L32" s="1">
        <v>7983755</v>
      </c>
      <c r="M32" s="1">
        <v>476789</v>
      </c>
      <c r="N32" s="1">
        <v>1959655</v>
      </c>
    </row>
    <row r="33" spans="1:14" x14ac:dyDescent="0.3">
      <c r="A33" s="15">
        <v>4803</v>
      </c>
      <c r="B33" s="16" t="s">
        <v>25</v>
      </c>
      <c r="C33" s="16">
        <v>201</v>
      </c>
      <c r="D33" s="17">
        <v>4.5000000000000005E-3</v>
      </c>
      <c r="E33" s="17">
        <v>1.32E-2</v>
      </c>
      <c r="F33" s="17">
        <v>1.6500000000000001E-2</v>
      </c>
      <c r="G33" s="16">
        <v>10456.771000000001</v>
      </c>
      <c r="H33" s="16">
        <v>1122.7919999999999</v>
      </c>
      <c r="I33" s="16">
        <v>9672.5249999999996</v>
      </c>
      <c r="J33" s="16">
        <f t="shared" si="0"/>
        <v>21252.088</v>
      </c>
      <c r="K33" s="16">
        <f t="shared" si="1"/>
        <v>105731.78109452737</v>
      </c>
      <c r="L33" s="16">
        <v>2323704</v>
      </c>
      <c r="M33" s="16">
        <v>85060</v>
      </c>
      <c r="N33" s="16">
        <v>586213</v>
      </c>
    </row>
    <row r="34" spans="1:14" x14ac:dyDescent="0.3">
      <c r="A34">
        <v>4901</v>
      </c>
      <c r="B34" s="1" t="s">
        <v>26</v>
      </c>
      <c r="C34" s="1">
        <v>42</v>
      </c>
      <c r="D34" s="2">
        <v>6.2500000000000003E-3</v>
      </c>
      <c r="E34" s="2">
        <v>1.32E-2</v>
      </c>
      <c r="F34" s="2">
        <v>1.6500000000000001E-2</v>
      </c>
      <c r="G34" s="1">
        <v>4469.8159999999998</v>
      </c>
      <c r="H34" s="1">
        <v>177.77799999999999</v>
      </c>
      <c r="I34" s="1">
        <v>1453.117</v>
      </c>
      <c r="J34" s="1">
        <f t="shared" si="0"/>
        <v>6100.7110000000002</v>
      </c>
      <c r="K34" s="1">
        <f t="shared" si="1"/>
        <v>145255.02380952382</v>
      </c>
      <c r="L34" s="1">
        <v>715164</v>
      </c>
      <c r="M34" s="1">
        <v>13468</v>
      </c>
      <c r="N34" s="1">
        <v>88067</v>
      </c>
    </row>
    <row r="35" spans="1:14" x14ac:dyDescent="0.3">
      <c r="A35" s="15">
        <v>4902</v>
      </c>
      <c r="B35" s="16" t="s">
        <v>27</v>
      </c>
      <c r="C35" s="16">
        <v>110</v>
      </c>
      <c r="D35" s="17">
        <v>5.0000000000000001E-3</v>
      </c>
      <c r="E35" s="17">
        <v>1.32E-2</v>
      </c>
      <c r="F35" s="17">
        <v>1.3999999999999999E-2</v>
      </c>
      <c r="G35" s="16">
        <v>5089.5950000000003</v>
      </c>
      <c r="H35" s="16">
        <v>907.80399999999997</v>
      </c>
      <c r="I35" s="16">
        <v>3152.7579999999998</v>
      </c>
      <c r="J35" s="16">
        <f t="shared" si="0"/>
        <v>9150.1569999999992</v>
      </c>
      <c r="K35" s="16">
        <f t="shared" si="1"/>
        <v>83183.245454545438</v>
      </c>
      <c r="L35" s="16">
        <v>1017919</v>
      </c>
      <c r="M35" s="16">
        <v>68773</v>
      </c>
      <c r="N35" s="16">
        <v>225197</v>
      </c>
    </row>
    <row r="36" spans="1:14" x14ac:dyDescent="0.3">
      <c r="A36">
        <v>4911</v>
      </c>
      <c r="B36" s="1" t="s">
        <v>28</v>
      </c>
      <c r="C36" s="1">
        <v>435</v>
      </c>
      <c r="D36" s="2">
        <v>5.0000000000000001E-3</v>
      </c>
      <c r="E36" s="2">
        <v>1.32E-2</v>
      </c>
      <c r="F36" s="2">
        <v>1.5100000000000001E-2</v>
      </c>
      <c r="G36" s="1">
        <v>20866.174999999999</v>
      </c>
      <c r="H36" s="1">
        <v>2684.6819999999998</v>
      </c>
      <c r="I36" s="1">
        <v>12353.314</v>
      </c>
      <c r="J36" s="1">
        <f t="shared" si="0"/>
        <v>35904.171000000002</v>
      </c>
      <c r="K36" s="1">
        <f t="shared" si="1"/>
        <v>82538.324137931035</v>
      </c>
      <c r="L36" s="1">
        <v>4173235</v>
      </c>
      <c r="M36" s="1">
        <v>203385</v>
      </c>
      <c r="N36" s="1">
        <v>818100</v>
      </c>
    </row>
    <row r="37" spans="1:14" x14ac:dyDescent="0.3">
      <c r="A37" s="15">
        <v>5200</v>
      </c>
      <c r="B37" s="16" t="s">
        <v>29</v>
      </c>
      <c r="C37" s="16">
        <v>4084</v>
      </c>
      <c r="D37" s="17">
        <v>4.7499999999999999E-3</v>
      </c>
      <c r="E37" s="17">
        <v>1.32E-2</v>
      </c>
      <c r="F37" s="17">
        <v>1.6500000000000001E-2</v>
      </c>
      <c r="G37" s="16">
        <v>273134.91100000002</v>
      </c>
      <c r="H37" s="16">
        <v>73767.44</v>
      </c>
      <c r="I37" s="16">
        <v>198909.095</v>
      </c>
      <c r="J37" s="16">
        <f t="shared" si="0"/>
        <v>545811.446</v>
      </c>
      <c r="K37" s="16">
        <f t="shared" si="1"/>
        <v>133646.28942213516</v>
      </c>
      <c r="L37" s="16">
        <v>57501868</v>
      </c>
      <c r="M37" s="16">
        <v>5588442</v>
      </c>
      <c r="N37" s="16">
        <v>12055094</v>
      </c>
    </row>
    <row r="38" spans="1:14" x14ac:dyDescent="0.3">
      <c r="A38">
        <v>5508</v>
      </c>
      <c r="B38" s="1" t="s">
        <v>30</v>
      </c>
      <c r="C38" s="1">
        <v>1222</v>
      </c>
      <c r="D38" s="2">
        <v>3.8E-3</v>
      </c>
      <c r="E38" s="2">
        <v>1.32E-2</v>
      </c>
      <c r="F38" s="2">
        <v>1.32E-2</v>
      </c>
      <c r="G38" s="1">
        <v>59529.281000000003</v>
      </c>
      <c r="H38" s="1">
        <v>13301.204</v>
      </c>
      <c r="I38" s="1">
        <v>41591.998</v>
      </c>
      <c r="J38" s="1">
        <f t="shared" si="0"/>
        <v>114422.48300000001</v>
      </c>
      <c r="K38" s="1">
        <f t="shared" si="1"/>
        <v>93635.419803600656</v>
      </c>
      <c r="L38" s="1">
        <v>15665597</v>
      </c>
      <c r="M38" s="1">
        <v>1007667</v>
      </c>
      <c r="N38" s="1">
        <v>3150910</v>
      </c>
    </row>
    <row r="39" spans="1:14" x14ac:dyDescent="0.3">
      <c r="A39" s="15">
        <v>5604</v>
      </c>
      <c r="B39" s="16" t="s">
        <v>68</v>
      </c>
      <c r="C39" s="16">
        <v>950</v>
      </c>
      <c r="D39" s="17">
        <v>5.0000000000000001E-3</v>
      </c>
      <c r="E39" s="17">
        <v>1.32E-2</v>
      </c>
      <c r="F39" s="17">
        <v>1.6500000000000001E-2</v>
      </c>
      <c r="G39" s="16">
        <v>45331.324999999997</v>
      </c>
      <c r="H39" s="16">
        <v>19890.024000000001</v>
      </c>
      <c r="I39" s="16">
        <v>50456.862999999998</v>
      </c>
      <c r="J39" s="16">
        <f t="shared" si="0"/>
        <v>115678.212</v>
      </c>
      <c r="K39" s="16">
        <f t="shared" si="1"/>
        <v>121766.53894736842</v>
      </c>
      <c r="L39" s="16">
        <v>9066265</v>
      </c>
      <c r="M39" s="16">
        <v>1506820</v>
      </c>
      <c r="N39" s="16">
        <v>3057991</v>
      </c>
    </row>
    <row r="40" spans="1:14" x14ac:dyDescent="0.3">
      <c r="A40">
        <v>5609</v>
      </c>
      <c r="B40" s="1" t="s">
        <v>69</v>
      </c>
      <c r="C40" s="1">
        <v>470</v>
      </c>
      <c r="D40" s="2">
        <v>4.7999999999999996E-3</v>
      </c>
      <c r="E40" s="2">
        <v>1.32E-2</v>
      </c>
      <c r="F40" s="2">
        <v>1.6500000000000001E-2</v>
      </c>
      <c r="G40" s="1">
        <v>15478.782999999999</v>
      </c>
      <c r="H40" s="1">
        <v>5521.6</v>
      </c>
      <c r="I40" s="1">
        <v>16049.343000000001</v>
      </c>
      <c r="J40" s="1">
        <f t="shared" si="0"/>
        <v>37049.726000000002</v>
      </c>
      <c r="K40" s="1">
        <f t="shared" si="1"/>
        <v>78829.204255319157</v>
      </c>
      <c r="L40" s="1">
        <v>3224747</v>
      </c>
      <c r="M40" s="1">
        <v>418303</v>
      </c>
      <c r="N40" s="1">
        <v>972687</v>
      </c>
    </row>
    <row r="41" spans="1:14" x14ac:dyDescent="0.3">
      <c r="A41" s="15">
        <v>5611</v>
      </c>
      <c r="B41" s="16" t="s">
        <v>31</v>
      </c>
      <c r="C41" s="16">
        <v>92</v>
      </c>
      <c r="D41" s="17">
        <v>4.1999999999999997E-3</v>
      </c>
      <c r="E41" s="17">
        <v>1.32E-2</v>
      </c>
      <c r="F41" s="17">
        <v>4.1999999999999997E-3</v>
      </c>
      <c r="G41" s="16">
        <v>5651.87</v>
      </c>
      <c r="H41" s="16">
        <v>0</v>
      </c>
      <c r="I41" s="16">
        <v>211.23099999999999</v>
      </c>
      <c r="J41" s="16">
        <f t="shared" si="0"/>
        <v>5863.1009999999997</v>
      </c>
      <c r="K41" s="16">
        <f t="shared" si="1"/>
        <v>63729.358695652176</v>
      </c>
      <c r="L41" s="16">
        <v>1345686</v>
      </c>
      <c r="M41" s="16">
        <v>0</v>
      </c>
      <c r="N41" s="16">
        <v>50293</v>
      </c>
    </row>
    <row r="42" spans="1:14" x14ac:dyDescent="0.3">
      <c r="A42">
        <v>5612</v>
      </c>
      <c r="B42" s="1" t="s">
        <v>32</v>
      </c>
      <c r="C42" s="1">
        <v>372</v>
      </c>
      <c r="D42" s="2">
        <v>6.2500000000000003E-3</v>
      </c>
      <c r="E42" s="2">
        <v>1.32E-2</v>
      </c>
      <c r="F42" s="2">
        <v>1.6500000000000001E-2</v>
      </c>
      <c r="G42" s="1">
        <v>40575.483</v>
      </c>
      <c r="H42" s="1">
        <v>3376.6660000000002</v>
      </c>
      <c r="I42" s="1">
        <v>71514.801999999996</v>
      </c>
      <c r="J42" s="1">
        <f t="shared" si="0"/>
        <v>115466.951</v>
      </c>
      <c r="K42" s="1">
        <f t="shared" si="1"/>
        <v>310395.02956989245</v>
      </c>
      <c r="L42" s="1">
        <v>6492031</v>
      </c>
      <c r="M42" s="1">
        <v>255808</v>
      </c>
      <c r="N42" s="1">
        <v>4334230</v>
      </c>
    </row>
    <row r="43" spans="1:14" x14ac:dyDescent="0.3">
      <c r="A43" s="15">
        <v>5706</v>
      </c>
      <c r="B43" s="16" t="s">
        <v>33</v>
      </c>
      <c r="C43" s="16">
        <v>210</v>
      </c>
      <c r="D43" s="17">
        <v>4.7499999999999999E-3</v>
      </c>
      <c r="E43" s="17">
        <v>1.32E-2</v>
      </c>
      <c r="F43" s="17">
        <v>4.7499999999999999E-3</v>
      </c>
      <c r="G43" s="16">
        <v>15560.85</v>
      </c>
      <c r="H43" s="16">
        <v>0</v>
      </c>
      <c r="I43" s="16">
        <v>212.11799999999999</v>
      </c>
      <c r="J43" s="16">
        <f t="shared" si="0"/>
        <v>15772.968000000001</v>
      </c>
      <c r="K43" s="16">
        <f t="shared" si="1"/>
        <v>75109.371428571438</v>
      </c>
      <c r="L43" s="16">
        <v>3275942</v>
      </c>
      <c r="M43" s="16">
        <v>0</v>
      </c>
      <c r="N43" s="16">
        <v>44656</v>
      </c>
    </row>
    <row r="44" spans="1:14" x14ac:dyDescent="0.3">
      <c r="A44">
        <v>6000</v>
      </c>
      <c r="B44" s="1" t="s">
        <v>34</v>
      </c>
      <c r="C44" s="1">
        <v>19219</v>
      </c>
      <c r="D44" s="2">
        <v>3.3E-3</v>
      </c>
      <c r="E44" s="2">
        <v>1.32E-2</v>
      </c>
      <c r="F44" s="2">
        <v>1.6299999999999999E-2</v>
      </c>
      <c r="G44" s="1">
        <v>1070105.4339999999</v>
      </c>
      <c r="H44" s="1">
        <v>379932.55099999998</v>
      </c>
      <c r="I44" s="1">
        <v>1063744.4939999999</v>
      </c>
      <c r="J44" s="1">
        <f t="shared" si="0"/>
        <v>2513782.4789999998</v>
      </c>
      <c r="K44" s="1">
        <f t="shared" si="1"/>
        <v>130796.73651074458</v>
      </c>
      <c r="L44" s="1">
        <v>324274371</v>
      </c>
      <c r="M44" s="1">
        <v>28782771</v>
      </c>
      <c r="N44" s="1">
        <v>65260401</v>
      </c>
    </row>
    <row r="45" spans="1:14" x14ac:dyDescent="0.3">
      <c r="A45" s="15">
        <v>6100</v>
      </c>
      <c r="B45" s="16" t="s">
        <v>35</v>
      </c>
      <c r="C45" s="16">
        <v>3030</v>
      </c>
      <c r="D45" s="17">
        <v>4.7499999999999999E-3</v>
      </c>
      <c r="E45" s="17">
        <v>1.32E-2</v>
      </c>
      <c r="F45" s="17">
        <v>1.55E-2</v>
      </c>
      <c r="G45" s="16">
        <v>177755.25099999999</v>
      </c>
      <c r="H45" s="16">
        <v>28060.454000000002</v>
      </c>
      <c r="I45" s="16">
        <v>209464.44200000001</v>
      </c>
      <c r="J45" s="16">
        <f t="shared" si="0"/>
        <v>415280.147</v>
      </c>
      <c r="K45" s="16">
        <f t="shared" si="1"/>
        <v>137056.15412541255</v>
      </c>
      <c r="L45" s="16">
        <v>37422049</v>
      </c>
      <c r="M45" s="16">
        <v>2125792</v>
      </c>
      <c r="N45" s="16">
        <v>13513831</v>
      </c>
    </row>
    <row r="46" spans="1:14" x14ac:dyDescent="0.3">
      <c r="A46">
        <v>6250</v>
      </c>
      <c r="B46" s="1" t="s">
        <v>36</v>
      </c>
      <c r="C46" s="1">
        <v>1970</v>
      </c>
      <c r="D46" s="2">
        <v>4.7999999999999996E-3</v>
      </c>
      <c r="E46" s="2">
        <v>1.32E-2</v>
      </c>
      <c r="F46" s="2">
        <v>1.6500000000000001E-2</v>
      </c>
      <c r="G46" s="1">
        <v>97639.388999999996</v>
      </c>
      <c r="H46" s="1">
        <v>23658.321</v>
      </c>
      <c r="I46" s="1">
        <v>70768.645000000004</v>
      </c>
      <c r="J46" s="1">
        <f t="shared" si="0"/>
        <v>192066.35499999998</v>
      </c>
      <c r="K46" s="1">
        <f t="shared" si="1"/>
        <v>97495.6116751269</v>
      </c>
      <c r="L46" s="1">
        <v>20341539</v>
      </c>
      <c r="M46" s="1">
        <v>1792297</v>
      </c>
      <c r="N46" s="1">
        <v>4289007</v>
      </c>
    </row>
    <row r="47" spans="1:14" x14ac:dyDescent="0.3">
      <c r="A47" s="15">
        <v>6400</v>
      </c>
      <c r="B47" s="16" t="s">
        <v>37</v>
      </c>
      <c r="C47" s="16">
        <v>1855</v>
      </c>
      <c r="D47" s="17">
        <v>5.0000000000000001E-3</v>
      </c>
      <c r="E47" s="17">
        <v>1.32E-2</v>
      </c>
      <c r="F47" s="17">
        <v>1.6500000000000001E-2</v>
      </c>
      <c r="G47" s="16">
        <v>112861.715</v>
      </c>
      <c r="H47" s="16">
        <v>23647.524000000001</v>
      </c>
      <c r="I47" s="16">
        <v>81757.736000000004</v>
      </c>
      <c r="J47" s="16">
        <f t="shared" si="0"/>
        <v>218266.97500000001</v>
      </c>
      <c r="K47" s="16">
        <f t="shared" si="1"/>
        <v>117664.13746630728</v>
      </c>
      <c r="L47" s="16">
        <v>22572343</v>
      </c>
      <c r="M47" s="16">
        <v>1791479</v>
      </c>
      <c r="N47" s="16">
        <v>4955013</v>
      </c>
    </row>
    <row r="48" spans="1:14" x14ac:dyDescent="0.3">
      <c r="A48">
        <v>6513</v>
      </c>
      <c r="B48" s="1" t="s">
        <v>38</v>
      </c>
      <c r="C48" s="1">
        <v>1097</v>
      </c>
      <c r="D48" s="2">
        <v>4.0999999999999995E-3</v>
      </c>
      <c r="E48" s="2">
        <v>1.32E-2</v>
      </c>
      <c r="F48" s="2">
        <v>1.2E-2</v>
      </c>
      <c r="G48" s="1">
        <v>78356.294999999998</v>
      </c>
      <c r="H48" s="1">
        <v>12403.472</v>
      </c>
      <c r="I48" s="1">
        <v>7879.7640000000001</v>
      </c>
      <c r="J48" s="1">
        <f t="shared" si="0"/>
        <v>98639.530999999988</v>
      </c>
      <c r="K48" s="1">
        <f t="shared" si="1"/>
        <v>89917.530537830433</v>
      </c>
      <c r="L48" s="1">
        <v>19111267</v>
      </c>
      <c r="M48" s="1">
        <v>939657</v>
      </c>
      <c r="N48" s="1">
        <v>656647</v>
      </c>
    </row>
    <row r="49" spans="1:14" x14ac:dyDescent="0.3">
      <c r="A49" s="15">
        <v>6515</v>
      </c>
      <c r="B49" s="16" t="s">
        <v>39</v>
      </c>
      <c r="C49" s="16">
        <v>653</v>
      </c>
      <c r="D49" s="17">
        <v>4.0000000000000001E-3</v>
      </c>
      <c r="E49" s="17">
        <v>1.32E-2</v>
      </c>
      <c r="F49" s="17">
        <v>1.3999999999999999E-2</v>
      </c>
      <c r="G49" s="16">
        <v>42321.256000000001</v>
      </c>
      <c r="H49" s="16">
        <v>4178.8289999999997</v>
      </c>
      <c r="I49" s="16">
        <v>24577.027999999998</v>
      </c>
      <c r="J49" s="16">
        <f t="shared" si="0"/>
        <v>71077.112999999998</v>
      </c>
      <c r="K49" s="16">
        <f t="shared" si="1"/>
        <v>108847.03369065849</v>
      </c>
      <c r="L49" s="16">
        <v>10580314</v>
      </c>
      <c r="M49" s="16">
        <v>316578</v>
      </c>
      <c r="N49" s="16">
        <v>1755502</v>
      </c>
    </row>
    <row r="50" spans="1:14" x14ac:dyDescent="0.3">
      <c r="A50">
        <v>6601</v>
      </c>
      <c r="B50" s="1" t="s">
        <v>40</v>
      </c>
      <c r="C50" s="1">
        <v>441</v>
      </c>
      <c r="D50" s="2">
        <v>4.0000000000000001E-3</v>
      </c>
      <c r="E50" s="2">
        <v>1.32E-2</v>
      </c>
      <c r="F50" s="2">
        <v>1.2E-2</v>
      </c>
      <c r="G50" s="1">
        <v>34108.826000000001</v>
      </c>
      <c r="H50" s="1">
        <v>4199.2240000000002</v>
      </c>
      <c r="I50" s="1">
        <v>19435.795999999998</v>
      </c>
      <c r="J50" s="1">
        <f t="shared" si="0"/>
        <v>57743.846000000005</v>
      </c>
      <c r="K50" s="1">
        <f t="shared" si="1"/>
        <v>130938.4263038549</v>
      </c>
      <c r="L50" s="1">
        <v>8527207</v>
      </c>
      <c r="M50" s="1">
        <v>318123</v>
      </c>
      <c r="N50" s="1">
        <v>1619649</v>
      </c>
    </row>
    <row r="51" spans="1:14" x14ac:dyDescent="0.3">
      <c r="A51" s="15">
        <v>6602</v>
      </c>
      <c r="B51" s="16" t="s">
        <v>41</v>
      </c>
      <c r="C51" s="16">
        <v>371</v>
      </c>
      <c r="D51" s="17">
        <v>4.7999999999999996E-3</v>
      </c>
      <c r="E51" s="17">
        <v>1.32E-2</v>
      </c>
      <c r="F51" s="17">
        <v>1.4999999999999999E-2</v>
      </c>
      <c r="G51" s="16">
        <v>23468.824000000001</v>
      </c>
      <c r="H51" s="16">
        <v>3487.3739999999998</v>
      </c>
      <c r="I51" s="16">
        <v>7734.4650000000001</v>
      </c>
      <c r="J51" s="16">
        <f t="shared" si="0"/>
        <v>34690.663</v>
      </c>
      <c r="K51" s="16">
        <f t="shared" si="1"/>
        <v>93505.830188679247</v>
      </c>
      <c r="L51" s="16">
        <v>4889338</v>
      </c>
      <c r="M51" s="16">
        <v>264195</v>
      </c>
      <c r="N51" s="16">
        <v>515631</v>
      </c>
    </row>
    <row r="52" spans="1:14" x14ac:dyDescent="0.3">
      <c r="A52">
        <v>6607</v>
      </c>
      <c r="B52" s="1" t="s">
        <v>42</v>
      </c>
      <c r="C52" s="1">
        <v>471</v>
      </c>
      <c r="D52" s="2">
        <v>6.2500000000000003E-3</v>
      </c>
      <c r="E52" s="2">
        <v>1.32E-2</v>
      </c>
      <c r="F52" s="2">
        <v>1.6500000000000001E-2</v>
      </c>
      <c r="G52" s="1">
        <v>33056.97</v>
      </c>
      <c r="H52" s="1">
        <v>3717.252</v>
      </c>
      <c r="I52" s="1">
        <v>77035.981</v>
      </c>
      <c r="J52" s="1">
        <f t="shared" si="0"/>
        <v>113810.20300000001</v>
      </c>
      <c r="K52" s="1">
        <f t="shared" si="1"/>
        <v>241635.25053078559</v>
      </c>
      <c r="L52" s="1">
        <v>5289095</v>
      </c>
      <c r="M52" s="1">
        <v>281610</v>
      </c>
      <c r="N52" s="1">
        <v>4668847</v>
      </c>
    </row>
    <row r="53" spans="1:14" x14ac:dyDescent="0.3">
      <c r="A53" s="15">
        <v>6611</v>
      </c>
      <c r="B53" s="16" t="s">
        <v>43</v>
      </c>
      <c r="C53" s="16">
        <v>56</v>
      </c>
      <c r="D53" s="17">
        <v>4.5000000000000005E-3</v>
      </c>
      <c r="E53" s="17">
        <v>1.32E-2</v>
      </c>
      <c r="F53" s="17">
        <v>1.4999999999999999E-2</v>
      </c>
      <c r="G53" s="16">
        <v>3510.7660000000001</v>
      </c>
      <c r="H53" s="16">
        <v>0</v>
      </c>
      <c r="I53" s="16">
        <v>389.26499999999999</v>
      </c>
      <c r="J53" s="16">
        <f t="shared" si="0"/>
        <v>3900.0309999999999</v>
      </c>
      <c r="K53" s="16">
        <f t="shared" si="1"/>
        <v>69643.41071428571</v>
      </c>
      <c r="L53" s="16">
        <v>780163</v>
      </c>
      <c r="M53" s="16">
        <v>0</v>
      </c>
      <c r="N53" s="16">
        <v>25951</v>
      </c>
    </row>
    <row r="54" spans="1:14" x14ac:dyDescent="0.3">
      <c r="A54">
        <v>6612</v>
      </c>
      <c r="B54" s="1" t="s">
        <v>44</v>
      </c>
      <c r="C54" s="1">
        <v>852</v>
      </c>
      <c r="D54" s="2">
        <v>6.2500000000000003E-3</v>
      </c>
      <c r="E54" s="2">
        <v>1.32E-2</v>
      </c>
      <c r="F54" s="2">
        <v>1.6500000000000001E-2</v>
      </c>
      <c r="G54" s="1">
        <v>112763.088</v>
      </c>
      <c r="H54" s="1">
        <v>13178.120999999999</v>
      </c>
      <c r="I54" s="1">
        <v>101926.69500000001</v>
      </c>
      <c r="J54" s="1">
        <f t="shared" si="0"/>
        <v>227867.90400000001</v>
      </c>
      <c r="K54" s="1">
        <f t="shared" si="1"/>
        <v>267450.59154929576</v>
      </c>
      <c r="L54" s="1">
        <v>18042007</v>
      </c>
      <c r="M54" s="1">
        <v>998343</v>
      </c>
      <c r="N54" s="1">
        <v>6177378</v>
      </c>
    </row>
    <row r="55" spans="1:14" x14ac:dyDescent="0.3">
      <c r="A55" s="15">
        <v>6706</v>
      </c>
      <c r="B55" s="16" t="s">
        <v>45</v>
      </c>
      <c r="C55" s="16">
        <v>94</v>
      </c>
      <c r="D55" s="17">
        <v>5.0000000000000001E-3</v>
      </c>
      <c r="E55" s="17">
        <v>1.32E-2</v>
      </c>
      <c r="F55" s="17">
        <v>5.0000000000000001E-3</v>
      </c>
      <c r="G55" s="16">
        <v>4244.43</v>
      </c>
      <c r="H55" s="16">
        <v>265.12200000000001</v>
      </c>
      <c r="I55" s="16">
        <v>539.55499999999995</v>
      </c>
      <c r="J55" s="16">
        <f t="shared" si="0"/>
        <v>5049.1070000000009</v>
      </c>
      <c r="K55" s="16">
        <f t="shared" si="1"/>
        <v>53713.904255319154</v>
      </c>
      <c r="L55" s="16">
        <v>848886</v>
      </c>
      <c r="M55" s="16">
        <v>20085</v>
      </c>
      <c r="N55" s="16">
        <v>107911</v>
      </c>
    </row>
    <row r="56" spans="1:14" x14ac:dyDescent="0.3">
      <c r="A56">
        <v>6709</v>
      </c>
      <c r="B56" s="1" t="s">
        <v>46</v>
      </c>
      <c r="C56" s="1">
        <v>504</v>
      </c>
      <c r="D56" s="2">
        <v>6.2500000000000003E-3</v>
      </c>
      <c r="E56" s="2">
        <v>1.32E-2</v>
      </c>
      <c r="F56" s="2">
        <v>1.6500000000000001E-2</v>
      </c>
      <c r="G56" s="1">
        <v>17432.958999999999</v>
      </c>
      <c r="H56" s="1">
        <v>7311.9290000000001</v>
      </c>
      <c r="I56" s="1">
        <v>23414.768</v>
      </c>
      <c r="J56" s="1">
        <f t="shared" si="0"/>
        <v>48159.656000000003</v>
      </c>
      <c r="K56" s="1">
        <f t="shared" si="1"/>
        <v>95554.873015873032</v>
      </c>
      <c r="L56" s="1">
        <v>2789255</v>
      </c>
      <c r="M56" s="1">
        <v>553934</v>
      </c>
      <c r="N56" s="1">
        <v>1419077</v>
      </c>
    </row>
    <row r="57" spans="1:14" x14ac:dyDescent="0.3">
      <c r="A57" s="15">
        <v>7300</v>
      </c>
      <c r="B57" s="16" t="s">
        <v>47</v>
      </c>
      <c r="C57" s="16">
        <v>5079</v>
      </c>
      <c r="D57" s="17">
        <v>5.0000000000000001E-3</v>
      </c>
      <c r="E57" s="17">
        <v>1.32E-2</v>
      </c>
      <c r="F57" s="17">
        <v>1.6500000000000001E-2</v>
      </c>
      <c r="G57" s="16">
        <v>218263.236</v>
      </c>
      <c r="H57" s="16">
        <v>69248.724000000002</v>
      </c>
      <c r="I57" s="16">
        <v>260269.886</v>
      </c>
      <c r="J57" s="16">
        <f t="shared" si="0"/>
        <v>547781.84600000002</v>
      </c>
      <c r="K57" s="16">
        <f t="shared" si="1"/>
        <v>107852.30281551488</v>
      </c>
      <c r="L57" s="16">
        <v>43652646</v>
      </c>
      <c r="M57" s="16">
        <v>5246116</v>
      </c>
      <c r="N57" s="16">
        <v>15773931</v>
      </c>
    </row>
    <row r="58" spans="1:14" x14ac:dyDescent="0.3">
      <c r="A58">
        <v>7400</v>
      </c>
      <c r="B58" s="1" t="s">
        <v>48</v>
      </c>
      <c r="C58" s="1">
        <v>5020</v>
      </c>
      <c r="D58" s="2">
        <v>5.0000000000000001E-3</v>
      </c>
      <c r="E58" s="2">
        <v>1.32E-2</v>
      </c>
      <c r="F58" s="2">
        <v>1.6500000000000001E-2</v>
      </c>
      <c r="G58" s="1">
        <v>309310.32299999997</v>
      </c>
      <c r="H58" s="1">
        <v>65343.353000000003</v>
      </c>
      <c r="I58" s="1">
        <v>243277.345</v>
      </c>
      <c r="J58" s="1">
        <f t="shared" si="0"/>
        <v>617931.02099999995</v>
      </c>
      <c r="K58" s="1">
        <f t="shared" si="1"/>
        <v>123093.82888446214</v>
      </c>
      <c r="L58" s="1">
        <v>61862067</v>
      </c>
      <c r="M58" s="1">
        <v>4950254</v>
      </c>
      <c r="N58" s="1">
        <v>14744079</v>
      </c>
    </row>
    <row r="59" spans="1:14" x14ac:dyDescent="0.3">
      <c r="A59" s="15">
        <v>7502</v>
      </c>
      <c r="B59" s="16" t="s">
        <v>49</v>
      </c>
      <c r="C59" s="16">
        <v>653</v>
      </c>
      <c r="D59" s="17">
        <v>5.5000000000000005E-3</v>
      </c>
      <c r="E59" s="17">
        <v>1.32E-2</v>
      </c>
      <c r="F59" s="17">
        <v>1.6500000000000001E-2</v>
      </c>
      <c r="G59" s="16">
        <v>35051.232000000004</v>
      </c>
      <c r="H59" s="16">
        <v>4352.4229999999998</v>
      </c>
      <c r="I59" s="16">
        <v>25544.291000000001</v>
      </c>
      <c r="J59" s="16">
        <f t="shared" si="0"/>
        <v>64947.946000000011</v>
      </c>
      <c r="K59" s="16">
        <f t="shared" si="1"/>
        <v>99460.866768759588</v>
      </c>
      <c r="L59" s="16">
        <v>6372929</v>
      </c>
      <c r="M59" s="16">
        <v>329729</v>
      </c>
      <c r="N59" s="16">
        <v>1548138</v>
      </c>
    </row>
    <row r="60" spans="1:14" x14ac:dyDescent="0.3">
      <c r="A60">
        <v>7505</v>
      </c>
      <c r="B60" s="1" t="s">
        <v>50</v>
      </c>
      <c r="C60" s="1">
        <v>98</v>
      </c>
      <c r="D60" s="2">
        <v>4.0000000000000001E-3</v>
      </c>
      <c r="E60" s="2">
        <v>1.32E-2</v>
      </c>
      <c r="F60" s="2">
        <v>1.6500000000000001E-2</v>
      </c>
      <c r="G60" s="1">
        <v>5883.48</v>
      </c>
      <c r="H60" s="1">
        <v>0</v>
      </c>
      <c r="I60" s="1">
        <v>142164.24900000001</v>
      </c>
      <c r="J60" s="1">
        <f t="shared" si="0"/>
        <v>148047.72900000002</v>
      </c>
      <c r="K60" s="1">
        <f t="shared" si="1"/>
        <v>1510691.1122448982</v>
      </c>
      <c r="L60" s="1">
        <v>1470870</v>
      </c>
      <c r="M60" s="1">
        <v>0</v>
      </c>
      <c r="N60" s="1">
        <v>8616015</v>
      </c>
    </row>
    <row r="61" spans="1:14" x14ac:dyDescent="0.3">
      <c r="A61" s="15">
        <v>8000</v>
      </c>
      <c r="B61" s="16" t="s">
        <v>52</v>
      </c>
      <c r="C61" s="16">
        <v>4347</v>
      </c>
      <c r="D61" s="17">
        <v>2.9099999999999998E-3</v>
      </c>
      <c r="E61" s="17">
        <v>1.32E-2</v>
      </c>
      <c r="F61" s="17">
        <v>1.55E-2</v>
      </c>
      <c r="G61" s="16">
        <v>169583.486</v>
      </c>
      <c r="H61" s="16">
        <v>40743.186000000002</v>
      </c>
      <c r="I61" s="16">
        <v>217894.82199999999</v>
      </c>
      <c r="J61" s="16">
        <f t="shared" si="0"/>
        <v>428221.49400000001</v>
      </c>
      <c r="K61" s="16">
        <f t="shared" si="1"/>
        <v>98509.660455486533</v>
      </c>
      <c r="L61" s="16">
        <v>58275954</v>
      </c>
      <c r="M61" s="16">
        <v>3086605</v>
      </c>
      <c r="N61" s="16">
        <v>14057729</v>
      </c>
    </row>
    <row r="62" spans="1:14" x14ac:dyDescent="0.3">
      <c r="A62">
        <v>8200</v>
      </c>
      <c r="B62" s="1" t="s">
        <v>53</v>
      </c>
      <c r="C62" s="1">
        <v>10452</v>
      </c>
      <c r="D62" s="2">
        <v>2.5440000000000003E-3</v>
      </c>
      <c r="E62" s="2">
        <v>1.32E-2</v>
      </c>
      <c r="F62" s="2">
        <v>1.6E-2</v>
      </c>
      <c r="G62" s="1">
        <v>406963.99300000002</v>
      </c>
      <c r="H62" s="1">
        <v>131570.64300000001</v>
      </c>
      <c r="I62" s="1">
        <v>473937.62800000003</v>
      </c>
      <c r="J62" s="1">
        <f t="shared" si="0"/>
        <v>1012472.2640000001</v>
      </c>
      <c r="K62" s="1">
        <f t="shared" si="1"/>
        <v>96868.758515116744</v>
      </c>
      <c r="L62" s="1">
        <v>159970127</v>
      </c>
      <c r="M62" s="1">
        <v>9967473</v>
      </c>
      <c r="N62" s="1">
        <v>29621101</v>
      </c>
    </row>
    <row r="63" spans="1:14" x14ac:dyDescent="0.3">
      <c r="A63" s="15">
        <v>8401</v>
      </c>
      <c r="B63" s="16" t="s">
        <v>51</v>
      </c>
      <c r="C63" s="16">
        <v>2387</v>
      </c>
      <c r="D63" s="17">
        <v>4.0999999999999995E-3</v>
      </c>
      <c r="E63" s="17">
        <v>1.32E-2</v>
      </c>
      <c r="F63" s="17">
        <v>1.49E-2</v>
      </c>
      <c r="G63" s="16">
        <v>111257.298</v>
      </c>
      <c r="H63" s="16">
        <v>19759.871999999999</v>
      </c>
      <c r="I63" s="16">
        <v>110735.541</v>
      </c>
      <c r="J63" s="16">
        <f t="shared" si="0"/>
        <v>241752.71100000001</v>
      </c>
      <c r="K63" s="16">
        <f t="shared" si="1"/>
        <v>101278.89023879346</v>
      </c>
      <c r="L63" s="16">
        <v>27135908</v>
      </c>
      <c r="M63" s="16">
        <v>1496960</v>
      </c>
      <c r="N63" s="16">
        <v>7431916</v>
      </c>
    </row>
    <row r="64" spans="1:14" x14ac:dyDescent="0.3">
      <c r="A64">
        <v>8508</v>
      </c>
      <c r="B64" s="1" t="s">
        <v>54</v>
      </c>
      <c r="C64" s="1">
        <v>758</v>
      </c>
      <c r="D64" s="2">
        <v>3.9000000000000003E-3</v>
      </c>
      <c r="E64" s="2">
        <v>1.32E-2</v>
      </c>
      <c r="F64" s="2">
        <v>1.6500000000000001E-2</v>
      </c>
      <c r="G64" s="1">
        <v>34426.671000000002</v>
      </c>
      <c r="H64" s="1">
        <v>4630.8900000000003</v>
      </c>
      <c r="I64" s="1">
        <v>63691.072999999997</v>
      </c>
      <c r="J64" s="1">
        <f t="shared" si="0"/>
        <v>102748.63399999999</v>
      </c>
      <c r="K64" s="1">
        <f t="shared" si="1"/>
        <v>135552.28759894459</v>
      </c>
      <c r="L64" s="1">
        <v>8827339</v>
      </c>
      <c r="M64" s="1">
        <v>350825</v>
      </c>
      <c r="N64" s="1">
        <v>3860065</v>
      </c>
    </row>
    <row r="65" spans="1:14" x14ac:dyDescent="0.3">
      <c r="A65" s="15">
        <v>8509</v>
      </c>
      <c r="B65" s="16" t="s">
        <v>55</v>
      </c>
      <c r="C65" s="16">
        <v>624</v>
      </c>
      <c r="D65" s="17">
        <v>6.2500000000000003E-3</v>
      </c>
      <c r="E65" s="17">
        <v>1.32E-2</v>
      </c>
      <c r="F65" s="17">
        <v>1.6500000000000001E-2</v>
      </c>
      <c r="G65" s="16">
        <v>55590.618000000002</v>
      </c>
      <c r="H65" s="16">
        <v>5129.0709999999999</v>
      </c>
      <c r="I65" s="16">
        <v>45388.875999999997</v>
      </c>
      <c r="J65" s="16">
        <f t="shared" si="0"/>
        <v>106108.565</v>
      </c>
      <c r="K65" s="16">
        <f t="shared" si="1"/>
        <v>170045.77724358975</v>
      </c>
      <c r="L65" s="16">
        <v>8894435</v>
      </c>
      <c r="M65" s="16">
        <v>388566</v>
      </c>
      <c r="N65" s="16">
        <v>2750840</v>
      </c>
    </row>
    <row r="66" spans="1:14" x14ac:dyDescent="0.3">
      <c r="A66">
        <v>8610</v>
      </c>
      <c r="B66" s="1" t="s">
        <v>56</v>
      </c>
      <c r="C66" s="1">
        <v>271</v>
      </c>
      <c r="D66" s="2">
        <v>2.2000000000000001E-3</v>
      </c>
      <c r="E66" s="2">
        <v>1.32E-2</v>
      </c>
      <c r="F66" s="2">
        <v>1.6500000000000001E-2</v>
      </c>
      <c r="G66" s="1">
        <v>9580.3909999999996</v>
      </c>
      <c r="H66" s="1">
        <v>0</v>
      </c>
      <c r="I66" s="1">
        <v>270413.99800000002</v>
      </c>
      <c r="J66" s="1">
        <f t="shared" si="0"/>
        <v>279994.38900000002</v>
      </c>
      <c r="K66" s="1">
        <f t="shared" si="1"/>
        <v>1033189.6273062732</v>
      </c>
      <c r="L66" s="1">
        <v>4354726</v>
      </c>
      <c r="M66" s="1">
        <v>0</v>
      </c>
      <c r="N66" s="1">
        <v>16388727</v>
      </c>
    </row>
    <row r="67" spans="1:14" x14ac:dyDescent="0.3">
      <c r="A67" s="15">
        <v>8613</v>
      </c>
      <c r="B67" s="16" t="s">
        <v>57</v>
      </c>
      <c r="C67" s="16">
        <v>1924</v>
      </c>
      <c r="D67" s="17">
        <v>3.4999999999999996E-3</v>
      </c>
      <c r="E67" s="17">
        <v>1.32E-2</v>
      </c>
      <c r="F67" s="17">
        <v>1.4999999999999999E-2</v>
      </c>
      <c r="G67" s="16">
        <v>112139.74800000001</v>
      </c>
      <c r="H67" s="16">
        <v>18616.093000000001</v>
      </c>
      <c r="I67" s="16">
        <v>100393.39599999999</v>
      </c>
      <c r="J67" s="16">
        <f t="shared" si="0"/>
        <v>231149.23700000002</v>
      </c>
      <c r="K67" s="16">
        <f t="shared" si="1"/>
        <v>120139.93607068608</v>
      </c>
      <c r="L67" s="16">
        <v>32039803</v>
      </c>
      <c r="M67" s="16">
        <v>1410310</v>
      </c>
      <c r="N67" s="16">
        <v>6692894</v>
      </c>
    </row>
    <row r="68" spans="1:14" x14ac:dyDescent="0.3">
      <c r="A68">
        <v>8614</v>
      </c>
      <c r="B68" s="1" t="s">
        <v>58</v>
      </c>
      <c r="C68" s="1">
        <v>1740</v>
      </c>
      <c r="D68" s="2">
        <v>3.5999999999999999E-3</v>
      </c>
      <c r="E68" s="2">
        <v>1.32E-2</v>
      </c>
      <c r="F68" s="2">
        <v>1.6500000000000001E-2</v>
      </c>
      <c r="G68" s="1">
        <v>127655.489</v>
      </c>
      <c r="H68" s="1">
        <v>22311.749</v>
      </c>
      <c r="I68" s="1">
        <v>115939.52899999999</v>
      </c>
      <c r="J68" s="1">
        <f t="shared" si="0"/>
        <v>265906.76699999999</v>
      </c>
      <c r="K68" s="1">
        <f t="shared" si="1"/>
        <v>152819.98103448277</v>
      </c>
      <c r="L68" s="1">
        <v>35459847</v>
      </c>
      <c r="M68" s="1">
        <v>1690284</v>
      </c>
      <c r="N68" s="1">
        <v>7026637</v>
      </c>
    </row>
    <row r="69" spans="1:14" x14ac:dyDescent="0.3">
      <c r="A69" s="15">
        <v>8710</v>
      </c>
      <c r="B69" s="16" t="s">
        <v>59</v>
      </c>
      <c r="C69" s="16">
        <v>822</v>
      </c>
      <c r="D69" s="17">
        <v>4.8999999999999998E-3</v>
      </c>
      <c r="E69" s="17">
        <v>1.32E-2</v>
      </c>
      <c r="F69" s="17">
        <v>1.32E-2</v>
      </c>
      <c r="G69" s="16">
        <v>110507.65399999999</v>
      </c>
      <c r="H69" s="16">
        <v>8539.1990000000005</v>
      </c>
      <c r="I69" s="16">
        <v>35532.084000000003</v>
      </c>
      <c r="J69" s="16">
        <f t="shared" si="0"/>
        <v>154578.93700000001</v>
      </c>
      <c r="K69" s="16">
        <f t="shared" si="1"/>
        <v>188052.23479318735</v>
      </c>
      <c r="L69" s="16">
        <v>22552566</v>
      </c>
      <c r="M69" s="16">
        <v>646909</v>
      </c>
      <c r="N69" s="16">
        <v>2691825</v>
      </c>
    </row>
    <row r="70" spans="1:14" x14ac:dyDescent="0.3">
      <c r="A70">
        <v>8716</v>
      </c>
      <c r="B70" s="1" t="s">
        <v>60</v>
      </c>
      <c r="C70" s="1">
        <v>2778</v>
      </c>
      <c r="D70" s="2">
        <v>4.15E-3</v>
      </c>
      <c r="E70" s="2">
        <v>1.32E-2</v>
      </c>
      <c r="F70" s="2">
        <v>1.4800000000000001E-2</v>
      </c>
      <c r="G70" s="1">
        <v>201844.147</v>
      </c>
      <c r="H70" s="1">
        <v>58562.841999999997</v>
      </c>
      <c r="I70" s="1">
        <v>77113.820999999996</v>
      </c>
      <c r="J70" s="1">
        <f t="shared" si="0"/>
        <v>337520.81</v>
      </c>
      <c r="K70" s="1">
        <f t="shared" si="1"/>
        <v>121497.77177825774</v>
      </c>
      <c r="L70" s="1">
        <v>48637062</v>
      </c>
      <c r="M70" s="1">
        <v>4436579</v>
      </c>
      <c r="N70" s="1">
        <v>5210395</v>
      </c>
    </row>
    <row r="71" spans="1:14" x14ac:dyDescent="0.3">
      <c r="A71" s="15">
        <v>8717</v>
      </c>
      <c r="B71" s="16" t="s">
        <v>61</v>
      </c>
      <c r="C71" s="16">
        <v>2369</v>
      </c>
      <c r="D71" s="17">
        <v>3.3E-3</v>
      </c>
      <c r="E71" s="17">
        <v>1.32E-2</v>
      </c>
      <c r="F71" s="17">
        <v>1.6500000000000001E-2</v>
      </c>
      <c r="G71" s="16">
        <v>116509.931</v>
      </c>
      <c r="H71" s="16">
        <v>29461.475999999999</v>
      </c>
      <c r="I71" s="16">
        <v>359328.32299999997</v>
      </c>
      <c r="J71" s="16">
        <f t="shared" si="0"/>
        <v>505299.73</v>
      </c>
      <c r="K71" s="16">
        <f t="shared" si="1"/>
        <v>213296.63571127056</v>
      </c>
      <c r="L71" s="16">
        <v>35306018</v>
      </c>
      <c r="M71" s="16">
        <v>2231930</v>
      </c>
      <c r="N71" s="16">
        <v>21777473</v>
      </c>
    </row>
    <row r="72" spans="1:14" x14ac:dyDescent="0.3">
      <c r="A72">
        <v>8719</v>
      </c>
      <c r="B72" s="1" t="s">
        <v>62</v>
      </c>
      <c r="C72" s="1">
        <v>492</v>
      </c>
      <c r="D72" s="2">
        <v>4.6999999999999993E-3</v>
      </c>
      <c r="E72" s="2">
        <v>1.32E-2</v>
      </c>
      <c r="F72" s="2">
        <v>1.6500000000000001E-2</v>
      </c>
      <c r="G72" s="1">
        <v>400347.57</v>
      </c>
      <c r="H72" s="1">
        <v>9936.4850000000006</v>
      </c>
      <c r="I72" s="1">
        <v>207585.88</v>
      </c>
      <c r="J72" s="1">
        <f t="shared" ref="J72:J77" si="2">G72+H72+I72</f>
        <v>617869.93500000006</v>
      </c>
      <c r="K72" s="1">
        <f t="shared" ref="K72:K77" si="3">(J72/C72)*1000</f>
        <v>1255833.2012195124</v>
      </c>
      <c r="L72" s="1">
        <v>85180285</v>
      </c>
      <c r="M72" s="1">
        <v>752764</v>
      </c>
      <c r="N72" s="1">
        <v>12580961</v>
      </c>
    </row>
    <row r="73" spans="1:14" x14ac:dyDescent="0.3">
      <c r="A73" s="15">
        <v>8720</v>
      </c>
      <c r="B73" s="16" t="s">
        <v>63</v>
      </c>
      <c r="C73" s="16">
        <v>590</v>
      </c>
      <c r="D73" s="17">
        <v>4.5000000000000005E-3</v>
      </c>
      <c r="E73" s="17">
        <v>1.32E-2</v>
      </c>
      <c r="F73" s="17">
        <v>1.6500000000000001E-2</v>
      </c>
      <c r="G73" s="16">
        <v>66603.601999999999</v>
      </c>
      <c r="H73" s="16">
        <v>6693.9309999999996</v>
      </c>
      <c r="I73" s="16">
        <v>239610.78899999999</v>
      </c>
      <c r="J73" s="16">
        <f t="shared" si="2"/>
        <v>312908.32199999999</v>
      </c>
      <c r="K73" s="16">
        <f t="shared" si="3"/>
        <v>530353.08813559322</v>
      </c>
      <c r="L73" s="16">
        <v>14800765</v>
      </c>
      <c r="M73" s="16">
        <v>507116</v>
      </c>
      <c r="N73" s="16">
        <v>14521865</v>
      </c>
    </row>
    <row r="74" spans="1:14" x14ac:dyDescent="0.3">
      <c r="A74">
        <v>8721</v>
      </c>
      <c r="B74" s="1" t="s">
        <v>64</v>
      </c>
      <c r="C74" s="1">
        <v>1144</v>
      </c>
      <c r="D74" s="2">
        <v>5.0000000000000001E-3</v>
      </c>
      <c r="E74" s="2">
        <v>1.32E-2</v>
      </c>
      <c r="F74" s="2">
        <v>1.4999999999999999E-2</v>
      </c>
      <c r="G74" s="1">
        <v>308741.36800000002</v>
      </c>
      <c r="H74" s="1">
        <v>23872.370999999999</v>
      </c>
      <c r="I74" s="1">
        <v>103553.708</v>
      </c>
      <c r="J74" s="1">
        <f t="shared" si="2"/>
        <v>436167.44699999999</v>
      </c>
      <c r="K74" s="1">
        <f t="shared" si="3"/>
        <v>381265.25087412586</v>
      </c>
      <c r="L74" s="1">
        <v>61748274</v>
      </c>
      <c r="M74" s="1">
        <v>1808513</v>
      </c>
      <c r="N74" s="1">
        <v>6903581</v>
      </c>
    </row>
    <row r="75" spans="1:14" x14ac:dyDescent="0.3">
      <c r="A75" s="15">
        <v>8722</v>
      </c>
      <c r="B75" s="16" t="s">
        <v>65</v>
      </c>
      <c r="C75" s="16">
        <v>690</v>
      </c>
      <c r="D75" s="17">
        <v>5.0000000000000001E-3</v>
      </c>
      <c r="E75" s="17">
        <v>1.32E-2</v>
      </c>
      <c r="F75" s="17">
        <v>1.4999999999999999E-2</v>
      </c>
      <c r="G75" s="16">
        <v>65979.357999999993</v>
      </c>
      <c r="H75" s="16">
        <v>4183.0929999999998</v>
      </c>
      <c r="I75" s="16">
        <v>17131.341</v>
      </c>
      <c r="J75" s="16">
        <f t="shared" si="2"/>
        <v>87293.791999999987</v>
      </c>
      <c r="K75" s="16">
        <f t="shared" si="3"/>
        <v>126512.74202898549</v>
      </c>
      <c r="L75" s="16">
        <v>13195872</v>
      </c>
      <c r="M75" s="16">
        <v>316901</v>
      </c>
      <c r="N75" s="16">
        <v>1142089</v>
      </c>
    </row>
    <row r="76" spans="1:14" x14ac:dyDescent="0.3">
      <c r="J76" s="1"/>
      <c r="K76" s="1"/>
    </row>
    <row r="77" spans="1:14" x14ac:dyDescent="0.3">
      <c r="C77" s="14">
        <f>SUM(C7:C75)</f>
        <v>368792</v>
      </c>
      <c r="D77" s="14"/>
      <c r="E77" s="14"/>
      <c r="F77" s="14"/>
      <c r="G77" s="14">
        <f t="shared" ref="G77:N77" si="4">SUM(G7:G75)</f>
        <v>17557671.149999999</v>
      </c>
      <c r="H77" s="14">
        <f t="shared" si="4"/>
        <v>5957172.1110000042</v>
      </c>
      <c r="I77" s="14">
        <f t="shared" si="4"/>
        <v>28804311.08199998</v>
      </c>
      <c r="J77" s="14">
        <f t="shared" si="2"/>
        <v>52319154.34299998</v>
      </c>
      <c r="K77" s="14">
        <f t="shared" si="3"/>
        <v>141866.29412514367</v>
      </c>
      <c r="L77" s="14">
        <f t="shared" si="4"/>
        <v>7086956171</v>
      </c>
      <c r="M77" s="14">
        <f t="shared" si="4"/>
        <v>451300919</v>
      </c>
      <c r="N77" s="14">
        <f t="shared" si="4"/>
        <v>1830325688.1128781</v>
      </c>
    </row>
  </sheetData>
  <pageMargins left="0.59055118110236227" right="0.59055118110236227" top="0.59055118110236227" bottom="0.59055118110236227" header="0.31496062992125984" footer="0.31496062992125984"/>
  <pageSetup paperSize="306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2021-10-28T15:01:34Z</cp:lastPrinted>
  <dcterms:created xsi:type="dcterms:W3CDTF">2021-08-12T13:16:54Z</dcterms:created>
  <dcterms:modified xsi:type="dcterms:W3CDTF">2021-10-28T15:07:41Z</dcterms:modified>
</cp:coreProperties>
</file>